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Lists" sheetId="1" state="hidden" r:id="rId1"/>
    <sheet xmlns:r="http://schemas.openxmlformats.org/officeDocument/2006/relationships" name="Inputs" sheetId="2" state="visible" r:id="rId2"/>
    <sheet xmlns:r="http://schemas.openxmlformats.org/officeDocument/2006/relationships" name="Directors" sheetId="3" state="visible" r:id="rId3"/>
    <sheet xmlns:r="http://schemas.openxmlformats.org/officeDocument/2006/relationships" name="Ledger" sheetId="4" state="visible" r:id="rId4"/>
    <sheet xmlns:r="http://schemas.openxmlformats.org/officeDocument/2006/relationships" name="Summary_AP" sheetId="5" state="visible" r:id="rId5"/>
    <sheet xmlns:r="http://schemas.openxmlformats.org/officeDocument/2006/relationships" name="P11D_BIK" sheetId="6" state="visible" r:id="rId6"/>
  </sheets>
  <definedNames/>
  <calcPr calcId="124519" fullCalcOnLoad="1"/>
</workbook>
</file>

<file path=xl/styles.xml><?xml version="1.0" encoding="utf-8"?>
<styleSheet xmlns="http://schemas.openxmlformats.org/spreadsheetml/2006/main">
  <numFmts count="3">
    <numFmt numFmtId="164" formatCode="DD/MM/YYYY"/>
    <numFmt numFmtId="165" formatCode="£#,##0.00"/>
    <numFmt numFmtId="166" formatCode="MMM-YY"/>
  </numFmts>
  <fonts count="3">
    <font>
      <name val="Calibri"/>
      <family val="2"/>
      <color theme="1"/>
      <sz val="11"/>
      <scheme val="minor"/>
    </font>
    <font>
      <b val="1"/>
    </font>
    <font>
      <b val="1"/>
      <sz val="14"/>
    </font>
  </fonts>
  <fills count="3">
    <fill>
      <patternFill/>
    </fill>
    <fill>
      <patternFill patternType="gray125"/>
    </fill>
    <fill>
      <patternFill patternType="solid">
        <fgColor rgb="00E8F0FE"/>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10" fontId="0" fillId="0" borderId="0" pivotButton="0" quotePrefix="0" xfId="0"/>
    <xf numFmtId="164" fontId="0" fillId="0" borderId="0" pivotButton="0" quotePrefix="0" xfId="0"/>
    <xf numFmtId="165" fontId="0" fillId="0" borderId="0" pivotButton="0" quotePrefix="0" xfId="0"/>
    <xf numFmtId="0" fontId="1" fillId="2" borderId="0" applyAlignment="1" pivotButton="0" quotePrefix="0" xfId="0">
      <alignment vertical="center"/>
    </xf>
    <xf numFmtId="166" fontId="0" fillId="0" borderId="0" pivotButton="0" quotePrefix="0" xfId="0"/>
    <xf numFmtId="0" fontId="2"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7</col>
      <colOff>0</colOff>
      <row>0</row>
      <rowOff>0</rowOff>
    </from>
    <ext cx="952500" cy="952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ables/table1.xml><?xml version="1.0" encoding="utf-8"?>
<table xmlns="http://schemas.openxmlformats.org/spreadsheetml/2006/main" id="1" name="tblLedger" displayName="tblLedger" ref="A1:F2001" headerRowCount="1">
  <autoFilter ref="A1:F2001"/>
  <tableColumns count="6">
    <tableColumn id="1" name="Date"/>
    <tableColumn id="2" name="Director"/>
    <tableColumn id="3" name="Type"/>
    <tableColumn id="4" name="Description / Ref"/>
    <tableColumn id="5" name="Amount (£)"/>
    <tableColumn id="6" name="Month End"/>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sheetData>
    <row r="1">
      <c r="A1" t="inlineStr">
        <is>
          <t>Transaction Types</t>
        </is>
      </c>
      <c r="C1" t="inlineStr">
        <is>
          <t>YesNo</t>
        </is>
      </c>
    </row>
    <row r="2">
      <c r="A2" t="inlineStr">
        <is>
          <t>Drawing / Loan advance</t>
        </is>
      </c>
      <c r="C2" t="inlineStr">
        <is>
          <t>Yes</t>
        </is>
      </c>
    </row>
    <row r="3">
      <c r="A3" t="inlineStr">
        <is>
          <t>Company-paid personal expense</t>
        </is>
      </c>
      <c r="C3" t="inlineStr">
        <is>
          <t>No</t>
        </is>
      </c>
    </row>
    <row r="4">
      <c r="A4" t="inlineStr">
        <is>
          <t>Repayment by director</t>
        </is>
      </c>
    </row>
    <row r="5">
      <c r="A5" t="inlineStr">
        <is>
          <t>Dividend paid</t>
        </is>
      </c>
    </row>
    <row r="6">
      <c r="A6" t="inlineStr">
        <is>
          <t>Salary/Bonus paid</t>
        </is>
      </c>
    </row>
    <row r="7">
      <c r="A7" t="inlineStr">
        <is>
          <t>Expense reimbursement to director</t>
        </is>
      </c>
    </row>
    <row r="8">
      <c r="A8" t="inlineStr">
        <is>
          <t>Interest charged to director</t>
        </is>
      </c>
    </row>
    <row r="9">
      <c r="A9" t="inlineStr">
        <is>
          <t>Interest paid by director</t>
        </is>
      </c>
    </row>
    <row r="10">
      <c r="A10" t="inlineStr">
        <is>
          <t>Write-off (treated as dividend)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F11"/>
  <sheetViews>
    <sheetView workbookViewId="0">
      <selection activeCell="A1" sqref="A1"/>
    </sheetView>
  </sheetViews>
  <sheetFormatPr baseColWidth="8" defaultRowHeight="15"/>
  <sheetData>
    <row r="2">
      <c r="B2" s="1" t="inlineStr">
        <is>
          <t>Company name</t>
        </is>
      </c>
      <c r="C2" t="inlineStr"/>
      <c r="E2" s="1" t="inlineStr">
        <is>
          <t>s455 rate</t>
        </is>
      </c>
      <c r="F2" s="2" t="n">
        <v>0.3375</v>
      </c>
    </row>
    <row r="3">
      <c r="B3" s="1" t="inlineStr">
        <is>
          <t>Registered number</t>
        </is>
      </c>
      <c r="C3" t="inlineStr"/>
      <c r="E3" s="1" t="inlineStr">
        <is>
          <t>P11D Official Rate of Interest</t>
        </is>
      </c>
      <c r="F3" s="2" t="n">
        <v>0</v>
      </c>
    </row>
    <row r="4">
      <c r="B4" s="1" t="inlineStr">
        <is>
          <t>Accounting period start</t>
        </is>
      </c>
      <c r="C4" s="3" t="inlineStr">
        <is>
          <t>06/04/2025</t>
        </is>
      </c>
      <c r="E4" s="1" t="inlineStr">
        <is>
          <t>BIK threshold (loan exceeds)</t>
        </is>
      </c>
      <c r="F4" s="4" t="n">
        <v>10000</v>
      </c>
    </row>
    <row r="5">
      <c r="B5" s="1" t="inlineStr">
        <is>
          <t>Accounting period end</t>
        </is>
      </c>
      <c r="C5" s="3" t="inlineStr">
        <is>
          <t>05/04/2026</t>
        </is>
      </c>
    </row>
    <row r="7">
      <c r="B7" s="1" t="inlineStr">
        <is>
          <t>Tax year start (for P11D)</t>
        </is>
      </c>
      <c r="C7" s="3" t="inlineStr">
        <is>
          <t>06/04/2025</t>
        </is>
      </c>
    </row>
    <row r="8">
      <c r="B8" s="1" t="inlineStr">
        <is>
          <t>Tax year end</t>
        </is>
      </c>
      <c r="C8" s="3">
        <f>DATE(YEAR(C7)+1,4,5)</f>
        <v/>
      </c>
    </row>
    <row r="10">
      <c r="B10" s="1" t="inlineStr">
        <is>
          <t>Notes</t>
        </is>
      </c>
    </row>
    <row r="11">
      <c r="B11" t="inlineStr">
        <is>
          <t>Positive amounts increase an overdrawn DLA (director owes company). Negative amounts reduce it (repayments, interest paid, dividends set-off, etc.).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1"/>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40" customWidth="1" min="3" max="3"/>
  </cols>
  <sheetData>
    <row r="1">
      <c r="A1" s="5" t="inlineStr">
        <is>
          <t>Director name</t>
        </is>
      </c>
      <c r="B1" s="5" t="inlineStr">
        <is>
          <t>Opening balance at AP start (overdrawn +)</t>
        </is>
      </c>
      <c r="C1" s="5" t="inlineStr">
        <is>
          <t>Notes</t>
        </is>
      </c>
    </row>
    <row r="2">
      <c r="B2" s="4" t="n"/>
    </row>
    <row r="3">
      <c r="B3" s="4" t="n"/>
    </row>
    <row r="4">
      <c r="B4" s="4" t="n"/>
    </row>
    <row r="5">
      <c r="B5" s="4" t="n"/>
    </row>
    <row r="6">
      <c r="B6" s="4" t="n"/>
    </row>
    <row r="7">
      <c r="B7" s="4" t="n"/>
    </row>
    <row r="8">
      <c r="B8" s="4" t="n"/>
    </row>
    <row r="9">
      <c r="B9" s="4" t="n"/>
    </row>
    <row r="10">
      <c r="B10" s="4" t="n"/>
    </row>
    <row r="11">
      <c r="B11" s="4" t="n"/>
    </row>
    <row r="12">
      <c r="B12" s="4" t="n"/>
    </row>
    <row r="13">
      <c r="B13" s="4" t="n"/>
    </row>
    <row r="14">
      <c r="B14" s="4" t="n"/>
    </row>
    <row r="15">
      <c r="B15" s="4" t="n"/>
    </row>
    <row r="16">
      <c r="B16" s="4" t="n"/>
    </row>
    <row r="17">
      <c r="B17" s="4" t="n"/>
    </row>
    <row r="18">
      <c r="B18" s="4" t="n"/>
    </row>
    <row r="19">
      <c r="B19" s="4" t="n"/>
    </row>
    <row r="20">
      <c r="B20" s="4" t="n"/>
    </row>
    <row r="21">
      <c r="B21" s="4" t="n"/>
    </row>
    <row r="22">
      <c r="B22" s="4" t="n"/>
    </row>
    <row r="23">
      <c r="B23" s="4" t="n"/>
    </row>
    <row r="24">
      <c r="B24" s="4" t="n"/>
    </row>
    <row r="25">
      <c r="B25" s="4" t="n"/>
    </row>
    <row r="26">
      <c r="B26" s="4" t="n"/>
    </row>
    <row r="27">
      <c r="B27" s="4" t="n"/>
    </row>
    <row r="28">
      <c r="B28" s="4" t="n"/>
    </row>
    <row r="29">
      <c r="B29" s="4" t="n"/>
    </row>
    <row r="30">
      <c r="B30" s="4" t="n"/>
    </row>
    <row r="31">
      <c r="B31" s="4" t="n"/>
    </row>
    <row r="32">
      <c r="B32" s="4" t="n"/>
    </row>
    <row r="33">
      <c r="B33" s="4" t="n"/>
    </row>
    <row r="34">
      <c r="B34" s="4" t="n"/>
    </row>
    <row r="35">
      <c r="B35" s="4" t="n"/>
    </row>
    <row r="36">
      <c r="B36" s="4" t="n"/>
    </row>
    <row r="37">
      <c r="B37" s="4" t="n"/>
    </row>
    <row r="38">
      <c r="B38" s="4" t="n"/>
    </row>
    <row r="39">
      <c r="B39" s="4" t="n"/>
    </row>
    <row r="40">
      <c r="B40" s="4" t="n"/>
    </row>
    <row r="41">
      <c r="B41" s="4" t="n"/>
    </row>
    <row r="42">
      <c r="B42" s="4" t="n"/>
    </row>
    <row r="43">
      <c r="B43" s="4" t="n"/>
    </row>
    <row r="44">
      <c r="B44" s="4" t="n"/>
    </row>
    <row r="45">
      <c r="B45" s="4" t="n"/>
    </row>
    <row r="46">
      <c r="B46" s="4" t="n"/>
    </row>
    <row r="47">
      <c r="B47" s="4" t="n"/>
    </row>
    <row r="48">
      <c r="B48" s="4" t="n"/>
    </row>
    <row r="49">
      <c r="B49" s="4" t="n"/>
    </row>
    <row r="50">
      <c r="B50" s="4" t="n"/>
    </row>
    <row r="51">
      <c r="B51" s="4"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01"/>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28" customWidth="1" min="3" max="3"/>
    <col width="36" customWidth="1" min="4" max="4"/>
    <col width="16" customWidth="1" min="5" max="5"/>
    <col width="12" customWidth="1" min="6" max="6"/>
  </cols>
  <sheetData>
    <row r="1">
      <c r="A1" s="5" t="inlineStr">
        <is>
          <t>Date</t>
        </is>
      </c>
      <c r="B1" s="5" t="inlineStr">
        <is>
          <t>Director</t>
        </is>
      </c>
      <c r="C1" s="5" t="inlineStr">
        <is>
          <t>Type</t>
        </is>
      </c>
      <c r="D1" s="5" t="inlineStr">
        <is>
          <t>Description / Ref</t>
        </is>
      </c>
      <c r="E1" s="5" t="inlineStr">
        <is>
          <t>Amount (£)</t>
        </is>
      </c>
      <c r="F1" s="5" t="inlineStr">
        <is>
          <t>Month End</t>
        </is>
      </c>
    </row>
    <row r="2">
      <c r="A2" s="3" t="n"/>
      <c r="E2" s="4" t="n"/>
      <c r="F2" s="6">
        <f>EOMONTH(A2,0)</f>
        <v/>
      </c>
    </row>
    <row r="3">
      <c r="A3" s="3" t="n"/>
      <c r="E3" s="4" t="n"/>
      <c r="F3" s="6">
        <f>EOMONTH(A3,0)</f>
        <v/>
      </c>
    </row>
    <row r="4">
      <c r="A4" s="3" t="n"/>
      <c r="E4" s="4" t="n"/>
      <c r="F4" s="6">
        <f>EOMONTH(A4,0)</f>
        <v/>
      </c>
    </row>
    <row r="5">
      <c r="A5" s="3" t="n"/>
      <c r="E5" s="4" t="n"/>
      <c r="F5" s="6">
        <f>EOMONTH(A5,0)</f>
        <v/>
      </c>
    </row>
    <row r="6">
      <c r="A6" s="3" t="n"/>
      <c r="E6" s="4" t="n"/>
      <c r="F6" s="6">
        <f>EOMONTH(A6,0)</f>
        <v/>
      </c>
    </row>
    <row r="7">
      <c r="A7" s="3" t="n"/>
      <c r="E7" s="4" t="n"/>
      <c r="F7" s="6">
        <f>EOMONTH(A7,0)</f>
        <v/>
      </c>
    </row>
    <row r="8">
      <c r="A8" s="3" t="n"/>
      <c r="E8" s="4" t="n"/>
      <c r="F8" s="6">
        <f>EOMONTH(A8,0)</f>
        <v/>
      </c>
    </row>
    <row r="9">
      <c r="A9" s="3" t="n"/>
      <c r="E9" s="4" t="n"/>
      <c r="F9" s="6">
        <f>EOMONTH(A9,0)</f>
        <v/>
      </c>
    </row>
    <row r="10">
      <c r="A10" s="3" t="n"/>
      <c r="E10" s="4" t="n"/>
      <c r="F10" s="6">
        <f>EOMONTH(A10,0)</f>
        <v/>
      </c>
    </row>
    <row r="11">
      <c r="A11" s="3" t="n"/>
      <c r="E11" s="4" t="n"/>
      <c r="F11" s="6">
        <f>EOMONTH(A11,0)</f>
        <v/>
      </c>
    </row>
    <row r="12">
      <c r="A12" s="3" t="n"/>
      <c r="E12" s="4" t="n"/>
      <c r="F12" s="6">
        <f>EOMONTH(A12,0)</f>
        <v/>
      </c>
    </row>
    <row r="13">
      <c r="A13" s="3" t="n"/>
      <c r="E13" s="4" t="n"/>
      <c r="F13" s="6">
        <f>EOMONTH(A13,0)</f>
        <v/>
      </c>
    </row>
    <row r="14">
      <c r="A14" s="3" t="n"/>
      <c r="E14" s="4" t="n"/>
      <c r="F14" s="6">
        <f>EOMONTH(A14,0)</f>
        <v/>
      </c>
    </row>
    <row r="15">
      <c r="A15" s="3" t="n"/>
      <c r="E15" s="4" t="n"/>
      <c r="F15" s="6">
        <f>EOMONTH(A15,0)</f>
        <v/>
      </c>
    </row>
    <row r="16">
      <c r="A16" s="3" t="n"/>
      <c r="E16" s="4" t="n"/>
      <c r="F16" s="6">
        <f>EOMONTH(A16,0)</f>
        <v/>
      </c>
    </row>
    <row r="17">
      <c r="A17" s="3" t="n"/>
      <c r="E17" s="4" t="n"/>
      <c r="F17" s="6">
        <f>EOMONTH(A17,0)</f>
        <v/>
      </c>
    </row>
    <row r="18">
      <c r="A18" s="3" t="n"/>
      <c r="E18" s="4" t="n"/>
      <c r="F18" s="6">
        <f>EOMONTH(A18,0)</f>
        <v/>
      </c>
    </row>
    <row r="19">
      <c r="A19" s="3" t="n"/>
      <c r="E19" s="4" t="n"/>
      <c r="F19" s="6">
        <f>EOMONTH(A19,0)</f>
        <v/>
      </c>
    </row>
    <row r="20">
      <c r="A20" s="3" t="n"/>
      <c r="E20" s="4" t="n"/>
      <c r="F20" s="6">
        <f>EOMONTH(A20,0)</f>
        <v/>
      </c>
    </row>
    <row r="21">
      <c r="A21" s="3" t="n"/>
      <c r="E21" s="4" t="n"/>
      <c r="F21" s="6">
        <f>EOMONTH(A21,0)</f>
        <v/>
      </c>
    </row>
    <row r="22">
      <c r="A22" s="3" t="n"/>
      <c r="E22" s="4" t="n"/>
      <c r="F22" s="6">
        <f>EOMONTH(A22,0)</f>
        <v/>
      </c>
    </row>
    <row r="23">
      <c r="A23" s="3" t="n"/>
      <c r="E23" s="4" t="n"/>
      <c r="F23" s="6">
        <f>EOMONTH(A23,0)</f>
        <v/>
      </c>
    </row>
    <row r="24">
      <c r="A24" s="3" t="n"/>
      <c r="E24" s="4" t="n"/>
      <c r="F24" s="6">
        <f>EOMONTH(A24,0)</f>
        <v/>
      </c>
    </row>
    <row r="25">
      <c r="A25" s="3" t="n"/>
      <c r="E25" s="4" t="n"/>
      <c r="F25" s="6">
        <f>EOMONTH(A25,0)</f>
        <v/>
      </c>
    </row>
    <row r="26">
      <c r="A26" s="3" t="n"/>
      <c r="E26" s="4" t="n"/>
      <c r="F26" s="6">
        <f>EOMONTH(A26,0)</f>
        <v/>
      </c>
    </row>
    <row r="27">
      <c r="A27" s="3" t="n"/>
      <c r="E27" s="4" t="n"/>
      <c r="F27" s="6">
        <f>EOMONTH(A27,0)</f>
        <v/>
      </c>
    </row>
    <row r="28">
      <c r="A28" s="3" t="n"/>
      <c r="E28" s="4" t="n"/>
      <c r="F28" s="6">
        <f>EOMONTH(A28,0)</f>
        <v/>
      </c>
    </row>
    <row r="29">
      <c r="A29" s="3" t="n"/>
      <c r="E29" s="4" t="n"/>
      <c r="F29" s="6">
        <f>EOMONTH(A29,0)</f>
        <v/>
      </c>
    </row>
    <row r="30">
      <c r="A30" s="3" t="n"/>
      <c r="E30" s="4" t="n"/>
      <c r="F30" s="6">
        <f>EOMONTH(A30,0)</f>
        <v/>
      </c>
    </row>
    <row r="31">
      <c r="A31" s="3" t="n"/>
      <c r="E31" s="4" t="n"/>
      <c r="F31" s="6">
        <f>EOMONTH(A31,0)</f>
        <v/>
      </c>
    </row>
    <row r="32">
      <c r="A32" s="3" t="n"/>
      <c r="E32" s="4" t="n"/>
      <c r="F32" s="6">
        <f>EOMONTH(A32,0)</f>
        <v/>
      </c>
    </row>
    <row r="33">
      <c r="A33" s="3" t="n"/>
      <c r="E33" s="4" t="n"/>
      <c r="F33" s="6">
        <f>EOMONTH(A33,0)</f>
        <v/>
      </c>
    </row>
    <row r="34">
      <c r="A34" s="3" t="n"/>
      <c r="E34" s="4" t="n"/>
      <c r="F34" s="6">
        <f>EOMONTH(A34,0)</f>
        <v/>
      </c>
    </row>
    <row r="35">
      <c r="A35" s="3" t="n"/>
      <c r="E35" s="4" t="n"/>
      <c r="F35" s="6">
        <f>EOMONTH(A35,0)</f>
        <v/>
      </c>
    </row>
    <row r="36">
      <c r="A36" s="3" t="n"/>
      <c r="E36" s="4" t="n"/>
      <c r="F36" s="6">
        <f>EOMONTH(A36,0)</f>
        <v/>
      </c>
    </row>
    <row r="37">
      <c r="A37" s="3" t="n"/>
      <c r="E37" s="4" t="n"/>
      <c r="F37" s="6">
        <f>EOMONTH(A37,0)</f>
        <v/>
      </c>
    </row>
    <row r="38">
      <c r="A38" s="3" t="n"/>
      <c r="E38" s="4" t="n"/>
      <c r="F38" s="6">
        <f>EOMONTH(A38,0)</f>
        <v/>
      </c>
    </row>
    <row r="39">
      <c r="A39" s="3" t="n"/>
      <c r="E39" s="4" t="n"/>
      <c r="F39" s="6">
        <f>EOMONTH(A39,0)</f>
        <v/>
      </c>
    </row>
    <row r="40">
      <c r="A40" s="3" t="n"/>
      <c r="E40" s="4" t="n"/>
      <c r="F40" s="6">
        <f>EOMONTH(A40,0)</f>
        <v/>
      </c>
    </row>
    <row r="41">
      <c r="A41" s="3" t="n"/>
      <c r="E41" s="4" t="n"/>
      <c r="F41" s="6">
        <f>EOMONTH(A41,0)</f>
        <v/>
      </c>
    </row>
    <row r="42">
      <c r="A42" s="3" t="n"/>
      <c r="E42" s="4" t="n"/>
      <c r="F42" s="6">
        <f>EOMONTH(A42,0)</f>
        <v/>
      </c>
    </row>
    <row r="43">
      <c r="A43" s="3" t="n"/>
      <c r="E43" s="4" t="n"/>
      <c r="F43" s="6">
        <f>EOMONTH(A43,0)</f>
        <v/>
      </c>
    </row>
    <row r="44">
      <c r="A44" s="3" t="n"/>
      <c r="E44" s="4" t="n"/>
      <c r="F44" s="6">
        <f>EOMONTH(A44,0)</f>
        <v/>
      </c>
    </row>
    <row r="45">
      <c r="A45" s="3" t="n"/>
      <c r="E45" s="4" t="n"/>
      <c r="F45" s="6">
        <f>EOMONTH(A45,0)</f>
        <v/>
      </c>
    </row>
    <row r="46">
      <c r="A46" s="3" t="n"/>
      <c r="E46" s="4" t="n"/>
      <c r="F46" s="6">
        <f>EOMONTH(A46,0)</f>
        <v/>
      </c>
    </row>
    <row r="47">
      <c r="A47" s="3" t="n"/>
      <c r="E47" s="4" t="n"/>
      <c r="F47" s="6">
        <f>EOMONTH(A47,0)</f>
        <v/>
      </c>
    </row>
    <row r="48">
      <c r="A48" s="3" t="n"/>
      <c r="E48" s="4" t="n"/>
      <c r="F48" s="6">
        <f>EOMONTH(A48,0)</f>
        <v/>
      </c>
    </row>
    <row r="49">
      <c r="A49" s="3" t="n"/>
      <c r="E49" s="4" t="n"/>
      <c r="F49" s="6">
        <f>EOMONTH(A49,0)</f>
        <v/>
      </c>
    </row>
    <row r="50">
      <c r="A50" s="3" t="n"/>
      <c r="E50" s="4" t="n"/>
      <c r="F50" s="6">
        <f>EOMONTH(A50,0)</f>
        <v/>
      </c>
    </row>
    <row r="51">
      <c r="A51" s="3" t="n"/>
      <c r="E51" s="4" t="n"/>
      <c r="F51" s="6">
        <f>EOMONTH(A51,0)</f>
        <v/>
      </c>
    </row>
    <row r="52">
      <c r="A52" s="3" t="n"/>
      <c r="E52" s="4" t="n"/>
      <c r="F52" s="6">
        <f>EOMONTH(A52,0)</f>
        <v/>
      </c>
    </row>
    <row r="53">
      <c r="A53" s="3" t="n"/>
      <c r="E53" s="4" t="n"/>
      <c r="F53" s="6">
        <f>EOMONTH(A53,0)</f>
        <v/>
      </c>
    </row>
    <row r="54">
      <c r="A54" s="3" t="n"/>
      <c r="E54" s="4" t="n"/>
      <c r="F54" s="6">
        <f>EOMONTH(A54,0)</f>
        <v/>
      </c>
    </row>
    <row r="55">
      <c r="A55" s="3" t="n"/>
      <c r="E55" s="4" t="n"/>
      <c r="F55" s="6">
        <f>EOMONTH(A55,0)</f>
        <v/>
      </c>
    </row>
    <row r="56">
      <c r="A56" s="3" t="n"/>
      <c r="E56" s="4" t="n"/>
      <c r="F56" s="6">
        <f>EOMONTH(A56,0)</f>
        <v/>
      </c>
    </row>
    <row r="57">
      <c r="A57" s="3" t="n"/>
      <c r="E57" s="4" t="n"/>
      <c r="F57" s="6">
        <f>EOMONTH(A57,0)</f>
        <v/>
      </c>
    </row>
    <row r="58">
      <c r="A58" s="3" t="n"/>
      <c r="E58" s="4" t="n"/>
      <c r="F58" s="6">
        <f>EOMONTH(A58,0)</f>
        <v/>
      </c>
    </row>
    <row r="59">
      <c r="A59" s="3" t="n"/>
      <c r="E59" s="4" t="n"/>
      <c r="F59" s="6">
        <f>EOMONTH(A59,0)</f>
        <v/>
      </c>
    </row>
    <row r="60">
      <c r="A60" s="3" t="n"/>
      <c r="E60" s="4" t="n"/>
      <c r="F60" s="6">
        <f>EOMONTH(A60,0)</f>
        <v/>
      </c>
    </row>
    <row r="61">
      <c r="A61" s="3" t="n"/>
      <c r="E61" s="4" t="n"/>
      <c r="F61" s="6">
        <f>EOMONTH(A61,0)</f>
        <v/>
      </c>
    </row>
    <row r="62">
      <c r="A62" s="3" t="n"/>
      <c r="E62" s="4" t="n"/>
      <c r="F62" s="6">
        <f>EOMONTH(A62,0)</f>
        <v/>
      </c>
    </row>
    <row r="63">
      <c r="A63" s="3" t="n"/>
      <c r="E63" s="4" t="n"/>
      <c r="F63" s="6">
        <f>EOMONTH(A63,0)</f>
        <v/>
      </c>
    </row>
    <row r="64">
      <c r="A64" s="3" t="n"/>
      <c r="E64" s="4" t="n"/>
      <c r="F64" s="6">
        <f>EOMONTH(A64,0)</f>
        <v/>
      </c>
    </row>
    <row r="65">
      <c r="A65" s="3" t="n"/>
      <c r="E65" s="4" t="n"/>
      <c r="F65" s="6">
        <f>EOMONTH(A65,0)</f>
        <v/>
      </c>
    </row>
    <row r="66">
      <c r="A66" s="3" t="n"/>
      <c r="E66" s="4" t="n"/>
      <c r="F66" s="6">
        <f>EOMONTH(A66,0)</f>
        <v/>
      </c>
    </row>
    <row r="67">
      <c r="A67" s="3" t="n"/>
      <c r="E67" s="4" t="n"/>
      <c r="F67" s="6">
        <f>EOMONTH(A67,0)</f>
        <v/>
      </c>
    </row>
    <row r="68">
      <c r="A68" s="3" t="n"/>
      <c r="E68" s="4" t="n"/>
      <c r="F68" s="6">
        <f>EOMONTH(A68,0)</f>
        <v/>
      </c>
    </row>
    <row r="69">
      <c r="A69" s="3" t="n"/>
      <c r="E69" s="4" t="n"/>
      <c r="F69" s="6">
        <f>EOMONTH(A69,0)</f>
        <v/>
      </c>
    </row>
    <row r="70">
      <c r="A70" s="3" t="n"/>
      <c r="E70" s="4" t="n"/>
      <c r="F70" s="6">
        <f>EOMONTH(A70,0)</f>
        <v/>
      </c>
    </row>
    <row r="71">
      <c r="A71" s="3" t="n"/>
      <c r="E71" s="4" t="n"/>
      <c r="F71" s="6">
        <f>EOMONTH(A71,0)</f>
        <v/>
      </c>
    </row>
    <row r="72">
      <c r="A72" s="3" t="n"/>
      <c r="E72" s="4" t="n"/>
      <c r="F72" s="6">
        <f>EOMONTH(A72,0)</f>
        <v/>
      </c>
    </row>
    <row r="73">
      <c r="A73" s="3" t="n"/>
      <c r="E73" s="4" t="n"/>
      <c r="F73" s="6">
        <f>EOMONTH(A73,0)</f>
        <v/>
      </c>
    </row>
    <row r="74">
      <c r="A74" s="3" t="n"/>
      <c r="E74" s="4" t="n"/>
      <c r="F74" s="6">
        <f>EOMONTH(A74,0)</f>
        <v/>
      </c>
    </row>
    <row r="75">
      <c r="A75" s="3" t="n"/>
      <c r="E75" s="4" t="n"/>
      <c r="F75" s="6">
        <f>EOMONTH(A75,0)</f>
        <v/>
      </c>
    </row>
    <row r="76">
      <c r="A76" s="3" t="n"/>
      <c r="E76" s="4" t="n"/>
      <c r="F76" s="6">
        <f>EOMONTH(A76,0)</f>
        <v/>
      </c>
    </row>
    <row r="77">
      <c r="A77" s="3" t="n"/>
      <c r="E77" s="4" t="n"/>
      <c r="F77" s="6">
        <f>EOMONTH(A77,0)</f>
        <v/>
      </c>
    </row>
    <row r="78">
      <c r="A78" s="3" t="n"/>
      <c r="E78" s="4" t="n"/>
      <c r="F78" s="6">
        <f>EOMONTH(A78,0)</f>
        <v/>
      </c>
    </row>
    <row r="79">
      <c r="A79" s="3" t="n"/>
      <c r="E79" s="4" t="n"/>
      <c r="F79" s="6">
        <f>EOMONTH(A79,0)</f>
        <v/>
      </c>
    </row>
    <row r="80">
      <c r="A80" s="3" t="n"/>
      <c r="E80" s="4" t="n"/>
      <c r="F80" s="6">
        <f>EOMONTH(A80,0)</f>
        <v/>
      </c>
    </row>
    <row r="81">
      <c r="A81" s="3" t="n"/>
      <c r="E81" s="4" t="n"/>
      <c r="F81" s="6">
        <f>EOMONTH(A81,0)</f>
        <v/>
      </c>
    </row>
    <row r="82">
      <c r="A82" s="3" t="n"/>
      <c r="E82" s="4" t="n"/>
      <c r="F82" s="6">
        <f>EOMONTH(A82,0)</f>
        <v/>
      </c>
    </row>
    <row r="83">
      <c r="A83" s="3" t="n"/>
      <c r="E83" s="4" t="n"/>
      <c r="F83" s="6">
        <f>EOMONTH(A83,0)</f>
        <v/>
      </c>
    </row>
    <row r="84">
      <c r="A84" s="3" t="n"/>
      <c r="E84" s="4" t="n"/>
      <c r="F84" s="6">
        <f>EOMONTH(A84,0)</f>
        <v/>
      </c>
    </row>
    <row r="85">
      <c r="A85" s="3" t="n"/>
      <c r="E85" s="4" t="n"/>
      <c r="F85" s="6">
        <f>EOMONTH(A85,0)</f>
        <v/>
      </c>
    </row>
    <row r="86">
      <c r="A86" s="3" t="n"/>
      <c r="E86" s="4" t="n"/>
      <c r="F86" s="6">
        <f>EOMONTH(A86,0)</f>
        <v/>
      </c>
    </row>
    <row r="87">
      <c r="A87" s="3" t="n"/>
      <c r="E87" s="4" t="n"/>
      <c r="F87" s="6">
        <f>EOMONTH(A87,0)</f>
        <v/>
      </c>
    </row>
    <row r="88">
      <c r="A88" s="3" t="n"/>
      <c r="E88" s="4" t="n"/>
      <c r="F88" s="6">
        <f>EOMONTH(A88,0)</f>
        <v/>
      </c>
    </row>
    <row r="89">
      <c r="A89" s="3" t="n"/>
      <c r="E89" s="4" t="n"/>
      <c r="F89" s="6">
        <f>EOMONTH(A89,0)</f>
        <v/>
      </c>
    </row>
    <row r="90">
      <c r="A90" s="3" t="n"/>
      <c r="E90" s="4" t="n"/>
      <c r="F90" s="6">
        <f>EOMONTH(A90,0)</f>
        <v/>
      </c>
    </row>
    <row r="91">
      <c r="A91" s="3" t="n"/>
      <c r="E91" s="4" t="n"/>
      <c r="F91" s="6">
        <f>EOMONTH(A91,0)</f>
        <v/>
      </c>
    </row>
    <row r="92">
      <c r="A92" s="3" t="n"/>
      <c r="E92" s="4" t="n"/>
      <c r="F92" s="6">
        <f>EOMONTH(A92,0)</f>
        <v/>
      </c>
    </row>
    <row r="93">
      <c r="A93" s="3" t="n"/>
      <c r="E93" s="4" t="n"/>
      <c r="F93" s="6">
        <f>EOMONTH(A93,0)</f>
        <v/>
      </c>
    </row>
    <row r="94">
      <c r="A94" s="3" t="n"/>
      <c r="E94" s="4" t="n"/>
      <c r="F94" s="6">
        <f>EOMONTH(A94,0)</f>
        <v/>
      </c>
    </row>
    <row r="95">
      <c r="A95" s="3" t="n"/>
      <c r="E95" s="4" t="n"/>
      <c r="F95" s="6">
        <f>EOMONTH(A95,0)</f>
        <v/>
      </c>
    </row>
    <row r="96">
      <c r="A96" s="3" t="n"/>
      <c r="E96" s="4" t="n"/>
      <c r="F96" s="6">
        <f>EOMONTH(A96,0)</f>
        <v/>
      </c>
    </row>
    <row r="97">
      <c r="A97" s="3" t="n"/>
      <c r="E97" s="4" t="n"/>
      <c r="F97" s="6">
        <f>EOMONTH(A97,0)</f>
        <v/>
      </c>
    </row>
    <row r="98">
      <c r="A98" s="3" t="n"/>
      <c r="E98" s="4" t="n"/>
      <c r="F98" s="6">
        <f>EOMONTH(A98,0)</f>
        <v/>
      </c>
    </row>
    <row r="99">
      <c r="A99" s="3" t="n"/>
      <c r="E99" s="4" t="n"/>
      <c r="F99" s="6">
        <f>EOMONTH(A99,0)</f>
        <v/>
      </c>
    </row>
    <row r="100">
      <c r="A100" s="3" t="n"/>
      <c r="E100" s="4" t="n"/>
      <c r="F100" s="6">
        <f>EOMONTH(A100,0)</f>
        <v/>
      </c>
    </row>
    <row r="101">
      <c r="A101" s="3" t="n"/>
      <c r="E101" s="4" t="n"/>
      <c r="F101" s="6">
        <f>EOMONTH(A101,0)</f>
        <v/>
      </c>
    </row>
    <row r="102">
      <c r="A102" s="3" t="n"/>
      <c r="E102" s="4" t="n"/>
      <c r="F102" s="6">
        <f>EOMONTH(A102,0)</f>
        <v/>
      </c>
    </row>
    <row r="103">
      <c r="A103" s="3" t="n"/>
      <c r="E103" s="4" t="n"/>
      <c r="F103" s="6">
        <f>EOMONTH(A103,0)</f>
        <v/>
      </c>
    </row>
    <row r="104">
      <c r="A104" s="3" t="n"/>
      <c r="E104" s="4" t="n"/>
      <c r="F104" s="6">
        <f>EOMONTH(A104,0)</f>
        <v/>
      </c>
    </row>
    <row r="105">
      <c r="A105" s="3" t="n"/>
      <c r="E105" s="4" t="n"/>
      <c r="F105" s="6">
        <f>EOMONTH(A105,0)</f>
        <v/>
      </c>
    </row>
    <row r="106">
      <c r="A106" s="3" t="n"/>
      <c r="E106" s="4" t="n"/>
      <c r="F106" s="6">
        <f>EOMONTH(A106,0)</f>
        <v/>
      </c>
    </row>
    <row r="107">
      <c r="A107" s="3" t="n"/>
      <c r="E107" s="4" t="n"/>
      <c r="F107" s="6">
        <f>EOMONTH(A107,0)</f>
        <v/>
      </c>
    </row>
    <row r="108">
      <c r="A108" s="3" t="n"/>
      <c r="E108" s="4" t="n"/>
      <c r="F108" s="6">
        <f>EOMONTH(A108,0)</f>
        <v/>
      </c>
    </row>
    <row r="109">
      <c r="A109" s="3" t="n"/>
      <c r="E109" s="4" t="n"/>
      <c r="F109" s="6">
        <f>EOMONTH(A109,0)</f>
        <v/>
      </c>
    </row>
    <row r="110">
      <c r="A110" s="3" t="n"/>
      <c r="E110" s="4" t="n"/>
      <c r="F110" s="6">
        <f>EOMONTH(A110,0)</f>
        <v/>
      </c>
    </row>
    <row r="111">
      <c r="A111" s="3" t="n"/>
      <c r="E111" s="4" t="n"/>
      <c r="F111" s="6">
        <f>EOMONTH(A111,0)</f>
        <v/>
      </c>
    </row>
    <row r="112">
      <c r="A112" s="3" t="n"/>
      <c r="E112" s="4" t="n"/>
      <c r="F112" s="6">
        <f>EOMONTH(A112,0)</f>
        <v/>
      </c>
    </row>
    <row r="113">
      <c r="A113" s="3" t="n"/>
      <c r="E113" s="4" t="n"/>
      <c r="F113" s="6">
        <f>EOMONTH(A113,0)</f>
        <v/>
      </c>
    </row>
    <row r="114">
      <c r="A114" s="3" t="n"/>
      <c r="E114" s="4" t="n"/>
      <c r="F114" s="6">
        <f>EOMONTH(A114,0)</f>
        <v/>
      </c>
    </row>
    <row r="115">
      <c r="A115" s="3" t="n"/>
      <c r="E115" s="4" t="n"/>
      <c r="F115" s="6">
        <f>EOMONTH(A115,0)</f>
        <v/>
      </c>
    </row>
    <row r="116">
      <c r="A116" s="3" t="n"/>
      <c r="E116" s="4" t="n"/>
      <c r="F116" s="6">
        <f>EOMONTH(A116,0)</f>
        <v/>
      </c>
    </row>
    <row r="117">
      <c r="A117" s="3" t="n"/>
      <c r="E117" s="4" t="n"/>
      <c r="F117" s="6">
        <f>EOMONTH(A117,0)</f>
        <v/>
      </c>
    </row>
    <row r="118">
      <c r="A118" s="3" t="n"/>
      <c r="E118" s="4" t="n"/>
      <c r="F118" s="6">
        <f>EOMONTH(A118,0)</f>
        <v/>
      </c>
    </row>
    <row r="119">
      <c r="A119" s="3" t="n"/>
      <c r="E119" s="4" t="n"/>
      <c r="F119" s="6">
        <f>EOMONTH(A119,0)</f>
        <v/>
      </c>
    </row>
    <row r="120">
      <c r="A120" s="3" t="n"/>
      <c r="E120" s="4" t="n"/>
      <c r="F120" s="6">
        <f>EOMONTH(A120,0)</f>
        <v/>
      </c>
    </row>
    <row r="121">
      <c r="A121" s="3" t="n"/>
      <c r="E121" s="4" t="n"/>
      <c r="F121" s="6">
        <f>EOMONTH(A121,0)</f>
        <v/>
      </c>
    </row>
    <row r="122">
      <c r="A122" s="3" t="n"/>
      <c r="E122" s="4" t="n"/>
      <c r="F122" s="6">
        <f>EOMONTH(A122,0)</f>
        <v/>
      </c>
    </row>
    <row r="123">
      <c r="A123" s="3" t="n"/>
      <c r="E123" s="4" t="n"/>
      <c r="F123" s="6">
        <f>EOMONTH(A123,0)</f>
        <v/>
      </c>
    </row>
    <row r="124">
      <c r="A124" s="3" t="n"/>
      <c r="E124" s="4" t="n"/>
      <c r="F124" s="6">
        <f>EOMONTH(A124,0)</f>
        <v/>
      </c>
    </row>
    <row r="125">
      <c r="A125" s="3" t="n"/>
      <c r="E125" s="4" t="n"/>
      <c r="F125" s="6">
        <f>EOMONTH(A125,0)</f>
        <v/>
      </c>
    </row>
    <row r="126">
      <c r="A126" s="3" t="n"/>
      <c r="E126" s="4" t="n"/>
      <c r="F126" s="6">
        <f>EOMONTH(A126,0)</f>
        <v/>
      </c>
    </row>
    <row r="127">
      <c r="A127" s="3" t="n"/>
      <c r="E127" s="4" t="n"/>
      <c r="F127" s="6">
        <f>EOMONTH(A127,0)</f>
        <v/>
      </c>
    </row>
    <row r="128">
      <c r="A128" s="3" t="n"/>
      <c r="E128" s="4" t="n"/>
      <c r="F128" s="6">
        <f>EOMONTH(A128,0)</f>
        <v/>
      </c>
    </row>
    <row r="129">
      <c r="A129" s="3" t="n"/>
      <c r="E129" s="4" t="n"/>
      <c r="F129" s="6">
        <f>EOMONTH(A129,0)</f>
        <v/>
      </c>
    </row>
    <row r="130">
      <c r="A130" s="3" t="n"/>
      <c r="E130" s="4" t="n"/>
      <c r="F130" s="6">
        <f>EOMONTH(A130,0)</f>
        <v/>
      </c>
    </row>
    <row r="131">
      <c r="A131" s="3" t="n"/>
      <c r="E131" s="4" t="n"/>
      <c r="F131" s="6">
        <f>EOMONTH(A131,0)</f>
        <v/>
      </c>
    </row>
    <row r="132">
      <c r="A132" s="3" t="n"/>
      <c r="E132" s="4" t="n"/>
      <c r="F132" s="6">
        <f>EOMONTH(A132,0)</f>
        <v/>
      </c>
    </row>
    <row r="133">
      <c r="A133" s="3" t="n"/>
      <c r="E133" s="4" t="n"/>
      <c r="F133" s="6">
        <f>EOMONTH(A133,0)</f>
        <v/>
      </c>
    </row>
    <row r="134">
      <c r="A134" s="3" t="n"/>
      <c r="E134" s="4" t="n"/>
      <c r="F134" s="6">
        <f>EOMONTH(A134,0)</f>
        <v/>
      </c>
    </row>
    <row r="135">
      <c r="A135" s="3" t="n"/>
      <c r="E135" s="4" t="n"/>
      <c r="F135" s="6">
        <f>EOMONTH(A135,0)</f>
        <v/>
      </c>
    </row>
    <row r="136">
      <c r="A136" s="3" t="n"/>
      <c r="E136" s="4" t="n"/>
      <c r="F136" s="6">
        <f>EOMONTH(A136,0)</f>
        <v/>
      </c>
    </row>
    <row r="137">
      <c r="A137" s="3" t="n"/>
      <c r="E137" s="4" t="n"/>
      <c r="F137" s="6">
        <f>EOMONTH(A137,0)</f>
        <v/>
      </c>
    </row>
    <row r="138">
      <c r="A138" s="3" t="n"/>
      <c r="E138" s="4" t="n"/>
      <c r="F138" s="6">
        <f>EOMONTH(A138,0)</f>
        <v/>
      </c>
    </row>
    <row r="139">
      <c r="A139" s="3" t="n"/>
      <c r="E139" s="4" t="n"/>
      <c r="F139" s="6">
        <f>EOMONTH(A139,0)</f>
        <v/>
      </c>
    </row>
    <row r="140">
      <c r="A140" s="3" t="n"/>
      <c r="E140" s="4" t="n"/>
      <c r="F140" s="6">
        <f>EOMONTH(A140,0)</f>
        <v/>
      </c>
    </row>
    <row r="141">
      <c r="A141" s="3" t="n"/>
      <c r="E141" s="4" t="n"/>
      <c r="F141" s="6">
        <f>EOMONTH(A141,0)</f>
        <v/>
      </c>
    </row>
    <row r="142">
      <c r="A142" s="3" t="n"/>
      <c r="E142" s="4" t="n"/>
      <c r="F142" s="6">
        <f>EOMONTH(A142,0)</f>
        <v/>
      </c>
    </row>
    <row r="143">
      <c r="A143" s="3" t="n"/>
      <c r="E143" s="4" t="n"/>
      <c r="F143" s="6">
        <f>EOMONTH(A143,0)</f>
        <v/>
      </c>
    </row>
    <row r="144">
      <c r="A144" s="3" t="n"/>
      <c r="E144" s="4" t="n"/>
      <c r="F144" s="6">
        <f>EOMONTH(A144,0)</f>
        <v/>
      </c>
    </row>
    <row r="145">
      <c r="A145" s="3" t="n"/>
      <c r="E145" s="4" t="n"/>
      <c r="F145" s="6">
        <f>EOMONTH(A145,0)</f>
        <v/>
      </c>
    </row>
    <row r="146">
      <c r="A146" s="3" t="n"/>
      <c r="E146" s="4" t="n"/>
      <c r="F146" s="6">
        <f>EOMONTH(A146,0)</f>
        <v/>
      </c>
    </row>
    <row r="147">
      <c r="A147" s="3" t="n"/>
      <c r="E147" s="4" t="n"/>
      <c r="F147" s="6">
        <f>EOMONTH(A147,0)</f>
        <v/>
      </c>
    </row>
    <row r="148">
      <c r="A148" s="3" t="n"/>
      <c r="E148" s="4" t="n"/>
      <c r="F148" s="6">
        <f>EOMONTH(A148,0)</f>
        <v/>
      </c>
    </row>
    <row r="149">
      <c r="A149" s="3" t="n"/>
      <c r="E149" s="4" t="n"/>
      <c r="F149" s="6">
        <f>EOMONTH(A149,0)</f>
        <v/>
      </c>
    </row>
    <row r="150">
      <c r="A150" s="3" t="n"/>
      <c r="E150" s="4" t="n"/>
      <c r="F150" s="6">
        <f>EOMONTH(A150,0)</f>
        <v/>
      </c>
    </row>
    <row r="151">
      <c r="A151" s="3" t="n"/>
      <c r="E151" s="4" t="n"/>
      <c r="F151" s="6">
        <f>EOMONTH(A151,0)</f>
        <v/>
      </c>
    </row>
    <row r="152">
      <c r="A152" s="3" t="n"/>
      <c r="E152" s="4" t="n"/>
      <c r="F152" s="6">
        <f>EOMONTH(A152,0)</f>
        <v/>
      </c>
    </row>
    <row r="153">
      <c r="A153" s="3" t="n"/>
      <c r="E153" s="4" t="n"/>
      <c r="F153" s="6">
        <f>EOMONTH(A153,0)</f>
        <v/>
      </c>
    </row>
    <row r="154">
      <c r="A154" s="3" t="n"/>
      <c r="E154" s="4" t="n"/>
      <c r="F154" s="6">
        <f>EOMONTH(A154,0)</f>
        <v/>
      </c>
    </row>
    <row r="155">
      <c r="A155" s="3" t="n"/>
      <c r="E155" s="4" t="n"/>
      <c r="F155" s="6">
        <f>EOMONTH(A155,0)</f>
        <v/>
      </c>
    </row>
    <row r="156">
      <c r="A156" s="3" t="n"/>
      <c r="E156" s="4" t="n"/>
      <c r="F156" s="6">
        <f>EOMONTH(A156,0)</f>
        <v/>
      </c>
    </row>
    <row r="157">
      <c r="A157" s="3" t="n"/>
      <c r="E157" s="4" t="n"/>
      <c r="F157" s="6">
        <f>EOMONTH(A157,0)</f>
        <v/>
      </c>
    </row>
    <row r="158">
      <c r="A158" s="3" t="n"/>
      <c r="E158" s="4" t="n"/>
      <c r="F158" s="6">
        <f>EOMONTH(A158,0)</f>
        <v/>
      </c>
    </row>
    <row r="159">
      <c r="A159" s="3" t="n"/>
      <c r="E159" s="4" t="n"/>
      <c r="F159" s="6">
        <f>EOMONTH(A159,0)</f>
        <v/>
      </c>
    </row>
    <row r="160">
      <c r="A160" s="3" t="n"/>
      <c r="E160" s="4" t="n"/>
      <c r="F160" s="6">
        <f>EOMONTH(A160,0)</f>
        <v/>
      </c>
    </row>
    <row r="161">
      <c r="A161" s="3" t="n"/>
      <c r="E161" s="4" t="n"/>
      <c r="F161" s="6">
        <f>EOMONTH(A161,0)</f>
        <v/>
      </c>
    </row>
    <row r="162">
      <c r="A162" s="3" t="n"/>
      <c r="E162" s="4" t="n"/>
      <c r="F162" s="6">
        <f>EOMONTH(A162,0)</f>
        <v/>
      </c>
    </row>
    <row r="163">
      <c r="A163" s="3" t="n"/>
      <c r="E163" s="4" t="n"/>
      <c r="F163" s="6">
        <f>EOMONTH(A163,0)</f>
        <v/>
      </c>
    </row>
    <row r="164">
      <c r="A164" s="3" t="n"/>
      <c r="E164" s="4" t="n"/>
      <c r="F164" s="6">
        <f>EOMONTH(A164,0)</f>
        <v/>
      </c>
    </row>
    <row r="165">
      <c r="A165" s="3" t="n"/>
      <c r="E165" s="4" t="n"/>
      <c r="F165" s="6">
        <f>EOMONTH(A165,0)</f>
        <v/>
      </c>
    </row>
    <row r="166">
      <c r="A166" s="3" t="n"/>
      <c r="E166" s="4" t="n"/>
      <c r="F166" s="6">
        <f>EOMONTH(A166,0)</f>
        <v/>
      </c>
    </row>
    <row r="167">
      <c r="A167" s="3" t="n"/>
      <c r="E167" s="4" t="n"/>
      <c r="F167" s="6">
        <f>EOMONTH(A167,0)</f>
        <v/>
      </c>
    </row>
    <row r="168">
      <c r="A168" s="3" t="n"/>
      <c r="E168" s="4" t="n"/>
      <c r="F168" s="6">
        <f>EOMONTH(A168,0)</f>
        <v/>
      </c>
    </row>
    <row r="169">
      <c r="A169" s="3" t="n"/>
      <c r="E169" s="4" t="n"/>
      <c r="F169" s="6">
        <f>EOMONTH(A169,0)</f>
        <v/>
      </c>
    </row>
    <row r="170">
      <c r="A170" s="3" t="n"/>
      <c r="E170" s="4" t="n"/>
      <c r="F170" s="6">
        <f>EOMONTH(A170,0)</f>
        <v/>
      </c>
    </row>
    <row r="171">
      <c r="A171" s="3" t="n"/>
      <c r="E171" s="4" t="n"/>
      <c r="F171" s="6">
        <f>EOMONTH(A171,0)</f>
        <v/>
      </c>
    </row>
    <row r="172">
      <c r="A172" s="3" t="n"/>
      <c r="E172" s="4" t="n"/>
      <c r="F172" s="6">
        <f>EOMONTH(A172,0)</f>
        <v/>
      </c>
    </row>
    <row r="173">
      <c r="A173" s="3" t="n"/>
      <c r="E173" s="4" t="n"/>
      <c r="F173" s="6">
        <f>EOMONTH(A173,0)</f>
        <v/>
      </c>
    </row>
    <row r="174">
      <c r="A174" s="3" t="n"/>
      <c r="E174" s="4" t="n"/>
      <c r="F174" s="6">
        <f>EOMONTH(A174,0)</f>
        <v/>
      </c>
    </row>
    <row r="175">
      <c r="A175" s="3" t="n"/>
      <c r="E175" s="4" t="n"/>
      <c r="F175" s="6">
        <f>EOMONTH(A175,0)</f>
        <v/>
      </c>
    </row>
    <row r="176">
      <c r="A176" s="3" t="n"/>
      <c r="E176" s="4" t="n"/>
      <c r="F176" s="6">
        <f>EOMONTH(A176,0)</f>
        <v/>
      </c>
    </row>
    <row r="177">
      <c r="A177" s="3" t="n"/>
      <c r="E177" s="4" t="n"/>
      <c r="F177" s="6">
        <f>EOMONTH(A177,0)</f>
        <v/>
      </c>
    </row>
    <row r="178">
      <c r="A178" s="3" t="n"/>
      <c r="E178" s="4" t="n"/>
      <c r="F178" s="6">
        <f>EOMONTH(A178,0)</f>
        <v/>
      </c>
    </row>
    <row r="179">
      <c r="A179" s="3" t="n"/>
      <c r="E179" s="4" t="n"/>
      <c r="F179" s="6">
        <f>EOMONTH(A179,0)</f>
        <v/>
      </c>
    </row>
    <row r="180">
      <c r="A180" s="3" t="n"/>
      <c r="E180" s="4" t="n"/>
      <c r="F180" s="6">
        <f>EOMONTH(A180,0)</f>
        <v/>
      </c>
    </row>
    <row r="181">
      <c r="A181" s="3" t="n"/>
      <c r="E181" s="4" t="n"/>
      <c r="F181" s="6">
        <f>EOMONTH(A181,0)</f>
        <v/>
      </c>
    </row>
    <row r="182">
      <c r="A182" s="3" t="n"/>
      <c r="E182" s="4" t="n"/>
      <c r="F182" s="6">
        <f>EOMONTH(A182,0)</f>
        <v/>
      </c>
    </row>
    <row r="183">
      <c r="A183" s="3" t="n"/>
      <c r="E183" s="4" t="n"/>
      <c r="F183" s="6">
        <f>EOMONTH(A183,0)</f>
        <v/>
      </c>
    </row>
    <row r="184">
      <c r="A184" s="3" t="n"/>
      <c r="E184" s="4" t="n"/>
      <c r="F184" s="6">
        <f>EOMONTH(A184,0)</f>
        <v/>
      </c>
    </row>
    <row r="185">
      <c r="A185" s="3" t="n"/>
      <c r="E185" s="4" t="n"/>
      <c r="F185" s="6">
        <f>EOMONTH(A185,0)</f>
        <v/>
      </c>
    </row>
    <row r="186">
      <c r="A186" s="3" t="n"/>
      <c r="E186" s="4" t="n"/>
      <c r="F186" s="6">
        <f>EOMONTH(A186,0)</f>
        <v/>
      </c>
    </row>
    <row r="187">
      <c r="A187" s="3" t="n"/>
      <c r="E187" s="4" t="n"/>
      <c r="F187" s="6">
        <f>EOMONTH(A187,0)</f>
        <v/>
      </c>
    </row>
    <row r="188">
      <c r="A188" s="3" t="n"/>
      <c r="E188" s="4" t="n"/>
      <c r="F188" s="6">
        <f>EOMONTH(A188,0)</f>
        <v/>
      </c>
    </row>
    <row r="189">
      <c r="A189" s="3" t="n"/>
      <c r="E189" s="4" t="n"/>
      <c r="F189" s="6">
        <f>EOMONTH(A189,0)</f>
        <v/>
      </c>
    </row>
    <row r="190">
      <c r="A190" s="3" t="n"/>
      <c r="E190" s="4" t="n"/>
      <c r="F190" s="6">
        <f>EOMONTH(A190,0)</f>
        <v/>
      </c>
    </row>
    <row r="191">
      <c r="A191" s="3" t="n"/>
      <c r="E191" s="4" t="n"/>
      <c r="F191" s="6">
        <f>EOMONTH(A191,0)</f>
        <v/>
      </c>
    </row>
    <row r="192">
      <c r="A192" s="3" t="n"/>
      <c r="E192" s="4" t="n"/>
      <c r="F192" s="6">
        <f>EOMONTH(A192,0)</f>
        <v/>
      </c>
    </row>
    <row r="193">
      <c r="A193" s="3" t="n"/>
      <c r="E193" s="4" t="n"/>
      <c r="F193" s="6">
        <f>EOMONTH(A193,0)</f>
        <v/>
      </c>
    </row>
    <row r="194">
      <c r="A194" s="3" t="n"/>
      <c r="E194" s="4" t="n"/>
      <c r="F194" s="6">
        <f>EOMONTH(A194,0)</f>
        <v/>
      </c>
    </row>
    <row r="195">
      <c r="A195" s="3" t="n"/>
      <c r="E195" s="4" t="n"/>
      <c r="F195" s="6">
        <f>EOMONTH(A195,0)</f>
        <v/>
      </c>
    </row>
    <row r="196">
      <c r="A196" s="3" t="n"/>
      <c r="E196" s="4" t="n"/>
      <c r="F196" s="6">
        <f>EOMONTH(A196,0)</f>
        <v/>
      </c>
    </row>
    <row r="197">
      <c r="A197" s="3" t="n"/>
      <c r="E197" s="4" t="n"/>
      <c r="F197" s="6">
        <f>EOMONTH(A197,0)</f>
        <v/>
      </c>
    </row>
    <row r="198">
      <c r="A198" s="3" t="n"/>
      <c r="E198" s="4" t="n"/>
      <c r="F198" s="6">
        <f>EOMONTH(A198,0)</f>
        <v/>
      </c>
    </row>
    <row r="199">
      <c r="A199" s="3" t="n"/>
      <c r="E199" s="4" t="n"/>
      <c r="F199" s="6">
        <f>EOMONTH(A199,0)</f>
        <v/>
      </c>
    </row>
    <row r="200">
      <c r="A200" s="3" t="n"/>
      <c r="E200" s="4" t="n"/>
      <c r="F200" s="6">
        <f>EOMONTH(A200,0)</f>
        <v/>
      </c>
    </row>
    <row r="201">
      <c r="A201" s="3" t="n"/>
      <c r="E201" s="4" t="n"/>
      <c r="F201" s="6">
        <f>EOMONTH(A201,0)</f>
        <v/>
      </c>
    </row>
    <row r="202">
      <c r="A202" s="3" t="n"/>
      <c r="E202" s="4" t="n"/>
      <c r="F202" s="6">
        <f>EOMONTH(A202,0)</f>
        <v/>
      </c>
    </row>
    <row r="203">
      <c r="A203" s="3" t="n"/>
      <c r="E203" s="4" t="n"/>
      <c r="F203" s="6">
        <f>EOMONTH(A203,0)</f>
        <v/>
      </c>
    </row>
    <row r="204">
      <c r="A204" s="3" t="n"/>
      <c r="E204" s="4" t="n"/>
      <c r="F204" s="6">
        <f>EOMONTH(A204,0)</f>
        <v/>
      </c>
    </row>
    <row r="205">
      <c r="A205" s="3" t="n"/>
      <c r="E205" s="4" t="n"/>
      <c r="F205" s="6">
        <f>EOMONTH(A205,0)</f>
        <v/>
      </c>
    </row>
    <row r="206">
      <c r="A206" s="3" t="n"/>
      <c r="E206" s="4" t="n"/>
      <c r="F206" s="6">
        <f>EOMONTH(A206,0)</f>
        <v/>
      </c>
    </row>
    <row r="207">
      <c r="A207" s="3" t="n"/>
      <c r="E207" s="4" t="n"/>
      <c r="F207" s="6">
        <f>EOMONTH(A207,0)</f>
        <v/>
      </c>
    </row>
    <row r="208">
      <c r="A208" s="3" t="n"/>
      <c r="E208" s="4" t="n"/>
      <c r="F208" s="6">
        <f>EOMONTH(A208,0)</f>
        <v/>
      </c>
    </row>
    <row r="209">
      <c r="A209" s="3" t="n"/>
      <c r="E209" s="4" t="n"/>
      <c r="F209" s="6">
        <f>EOMONTH(A209,0)</f>
        <v/>
      </c>
    </row>
    <row r="210">
      <c r="A210" s="3" t="n"/>
      <c r="E210" s="4" t="n"/>
      <c r="F210" s="6">
        <f>EOMONTH(A210,0)</f>
        <v/>
      </c>
    </row>
    <row r="211">
      <c r="A211" s="3" t="n"/>
      <c r="E211" s="4" t="n"/>
      <c r="F211" s="6">
        <f>EOMONTH(A211,0)</f>
        <v/>
      </c>
    </row>
    <row r="212">
      <c r="A212" s="3" t="n"/>
      <c r="E212" s="4" t="n"/>
      <c r="F212" s="6">
        <f>EOMONTH(A212,0)</f>
        <v/>
      </c>
    </row>
    <row r="213">
      <c r="A213" s="3" t="n"/>
      <c r="E213" s="4" t="n"/>
      <c r="F213" s="6">
        <f>EOMONTH(A213,0)</f>
        <v/>
      </c>
    </row>
    <row r="214">
      <c r="A214" s="3" t="n"/>
      <c r="E214" s="4" t="n"/>
      <c r="F214" s="6">
        <f>EOMONTH(A214,0)</f>
        <v/>
      </c>
    </row>
    <row r="215">
      <c r="A215" s="3" t="n"/>
      <c r="E215" s="4" t="n"/>
      <c r="F215" s="6">
        <f>EOMONTH(A215,0)</f>
        <v/>
      </c>
    </row>
    <row r="216">
      <c r="A216" s="3" t="n"/>
      <c r="E216" s="4" t="n"/>
      <c r="F216" s="6">
        <f>EOMONTH(A216,0)</f>
        <v/>
      </c>
    </row>
    <row r="217">
      <c r="A217" s="3" t="n"/>
      <c r="E217" s="4" t="n"/>
      <c r="F217" s="6">
        <f>EOMONTH(A217,0)</f>
        <v/>
      </c>
    </row>
    <row r="218">
      <c r="A218" s="3" t="n"/>
      <c r="E218" s="4" t="n"/>
      <c r="F218" s="6">
        <f>EOMONTH(A218,0)</f>
        <v/>
      </c>
    </row>
    <row r="219">
      <c r="A219" s="3" t="n"/>
      <c r="E219" s="4" t="n"/>
      <c r="F219" s="6">
        <f>EOMONTH(A219,0)</f>
        <v/>
      </c>
    </row>
    <row r="220">
      <c r="A220" s="3" t="n"/>
      <c r="E220" s="4" t="n"/>
      <c r="F220" s="6">
        <f>EOMONTH(A220,0)</f>
        <v/>
      </c>
    </row>
    <row r="221">
      <c r="A221" s="3" t="n"/>
      <c r="E221" s="4" t="n"/>
      <c r="F221" s="6">
        <f>EOMONTH(A221,0)</f>
        <v/>
      </c>
    </row>
    <row r="222">
      <c r="A222" s="3" t="n"/>
      <c r="E222" s="4" t="n"/>
      <c r="F222" s="6">
        <f>EOMONTH(A222,0)</f>
        <v/>
      </c>
    </row>
    <row r="223">
      <c r="A223" s="3" t="n"/>
      <c r="E223" s="4" t="n"/>
      <c r="F223" s="6">
        <f>EOMONTH(A223,0)</f>
        <v/>
      </c>
    </row>
    <row r="224">
      <c r="A224" s="3" t="n"/>
      <c r="E224" s="4" t="n"/>
      <c r="F224" s="6">
        <f>EOMONTH(A224,0)</f>
        <v/>
      </c>
    </row>
    <row r="225">
      <c r="A225" s="3" t="n"/>
      <c r="E225" s="4" t="n"/>
      <c r="F225" s="6">
        <f>EOMONTH(A225,0)</f>
        <v/>
      </c>
    </row>
    <row r="226">
      <c r="A226" s="3" t="n"/>
      <c r="E226" s="4" t="n"/>
      <c r="F226" s="6">
        <f>EOMONTH(A226,0)</f>
        <v/>
      </c>
    </row>
    <row r="227">
      <c r="A227" s="3" t="n"/>
      <c r="E227" s="4" t="n"/>
      <c r="F227" s="6">
        <f>EOMONTH(A227,0)</f>
        <v/>
      </c>
    </row>
    <row r="228">
      <c r="A228" s="3" t="n"/>
      <c r="E228" s="4" t="n"/>
      <c r="F228" s="6">
        <f>EOMONTH(A228,0)</f>
        <v/>
      </c>
    </row>
    <row r="229">
      <c r="A229" s="3" t="n"/>
      <c r="E229" s="4" t="n"/>
      <c r="F229" s="6">
        <f>EOMONTH(A229,0)</f>
        <v/>
      </c>
    </row>
    <row r="230">
      <c r="A230" s="3" t="n"/>
      <c r="E230" s="4" t="n"/>
      <c r="F230" s="6">
        <f>EOMONTH(A230,0)</f>
        <v/>
      </c>
    </row>
    <row r="231">
      <c r="A231" s="3" t="n"/>
      <c r="E231" s="4" t="n"/>
      <c r="F231" s="6">
        <f>EOMONTH(A231,0)</f>
        <v/>
      </c>
    </row>
    <row r="232">
      <c r="A232" s="3" t="n"/>
      <c r="E232" s="4" t="n"/>
      <c r="F232" s="6">
        <f>EOMONTH(A232,0)</f>
        <v/>
      </c>
    </row>
    <row r="233">
      <c r="A233" s="3" t="n"/>
      <c r="E233" s="4" t="n"/>
      <c r="F233" s="6">
        <f>EOMONTH(A233,0)</f>
        <v/>
      </c>
    </row>
    <row r="234">
      <c r="A234" s="3" t="n"/>
      <c r="E234" s="4" t="n"/>
      <c r="F234" s="6">
        <f>EOMONTH(A234,0)</f>
        <v/>
      </c>
    </row>
    <row r="235">
      <c r="A235" s="3" t="n"/>
      <c r="E235" s="4" t="n"/>
      <c r="F235" s="6">
        <f>EOMONTH(A235,0)</f>
        <v/>
      </c>
    </row>
    <row r="236">
      <c r="A236" s="3" t="n"/>
      <c r="E236" s="4" t="n"/>
      <c r="F236" s="6">
        <f>EOMONTH(A236,0)</f>
        <v/>
      </c>
    </row>
    <row r="237">
      <c r="A237" s="3" t="n"/>
      <c r="E237" s="4" t="n"/>
      <c r="F237" s="6">
        <f>EOMONTH(A237,0)</f>
        <v/>
      </c>
    </row>
    <row r="238">
      <c r="A238" s="3" t="n"/>
      <c r="E238" s="4" t="n"/>
      <c r="F238" s="6">
        <f>EOMONTH(A238,0)</f>
        <v/>
      </c>
    </row>
    <row r="239">
      <c r="A239" s="3" t="n"/>
      <c r="E239" s="4" t="n"/>
      <c r="F239" s="6">
        <f>EOMONTH(A239,0)</f>
        <v/>
      </c>
    </row>
    <row r="240">
      <c r="A240" s="3" t="n"/>
      <c r="E240" s="4" t="n"/>
      <c r="F240" s="6">
        <f>EOMONTH(A240,0)</f>
        <v/>
      </c>
    </row>
    <row r="241">
      <c r="A241" s="3" t="n"/>
      <c r="E241" s="4" t="n"/>
      <c r="F241" s="6">
        <f>EOMONTH(A241,0)</f>
        <v/>
      </c>
    </row>
    <row r="242">
      <c r="A242" s="3" t="n"/>
      <c r="E242" s="4" t="n"/>
      <c r="F242" s="6">
        <f>EOMONTH(A242,0)</f>
        <v/>
      </c>
    </row>
    <row r="243">
      <c r="A243" s="3" t="n"/>
      <c r="E243" s="4" t="n"/>
      <c r="F243" s="6">
        <f>EOMONTH(A243,0)</f>
        <v/>
      </c>
    </row>
    <row r="244">
      <c r="A244" s="3" t="n"/>
      <c r="E244" s="4" t="n"/>
      <c r="F244" s="6">
        <f>EOMONTH(A244,0)</f>
        <v/>
      </c>
    </row>
    <row r="245">
      <c r="A245" s="3" t="n"/>
      <c r="E245" s="4" t="n"/>
      <c r="F245" s="6">
        <f>EOMONTH(A245,0)</f>
        <v/>
      </c>
    </row>
    <row r="246">
      <c r="A246" s="3" t="n"/>
      <c r="E246" s="4" t="n"/>
      <c r="F246" s="6">
        <f>EOMONTH(A246,0)</f>
        <v/>
      </c>
    </row>
    <row r="247">
      <c r="A247" s="3" t="n"/>
      <c r="E247" s="4" t="n"/>
      <c r="F247" s="6">
        <f>EOMONTH(A247,0)</f>
        <v/>
      </c>
    </row>
    <row r="248">
      <c r="A248" s="3" t="n"/>
      <c r="E248" s="4" t="n"/>
      <c r="F248" s="6">
        <f>EOMONTH(A248,0)</f>
        <v/>
      </c>
    </row>
    <row r="249">
      <c r="A249" s="3" t="n"/>
      <c r="E249" s="4" t="n"/>
      <c r="F249" s="6">
        <f>EOMONTH(A249,0)</f>
        <v/>
      </c>
    </row>
    <row r="250">
      <c r="A250" s="3" t="n"/>
      <c r="E250" s="4" t="n"/>
      <c r="F250" s="6">
        <f>EOMONTH(A250,0)</f>
        <v/>
      </c>
    </row>
    <row r="251">
      <c r="A251" s="3" t="n"/>
      <c r="E251" s="4" t="n"/>
      <c r="F251" s="6">
        <f>EOMONTH(A251,0)</f>
        <v/>
      </c>
    </row>
    <row r="252">
      <c r="A252" s="3" t="n"/>
      <c r="E252" s="4" t="n"/>
      <c r="F252" s="6">
        <f>EOMONTH(A252,0)</f>
        <v/>
      </c>
    </row>
    <row r="253">
      <c r="A253" s="3" t="n"/>
      <c r="E253" s="4" t="n"/>
      <c r="F253" s="6">
        <f>EOMONTH(A253,0)</f>
        <v/>
      </c>
    </row>
    <row r="254">
      <c r="A254" s="3" t="n"/>
      <c r="E254" s="4" t="n"/>
      <c r="F254" s="6">
        <f>EOMONTH(A254,0)</f>
        <v/>
      </c>
    </row>
    <row r="255">
      <c r="A255" s="3" t="n"/>
      <c r="E255" s="4" t="n"/>
      <c r="F255" s="6">
        <f>EOMONTH(A255,0)</f>
        <v/>
      </c>
    </row>
    <row r="256">
      <c r="A256" s="3" t="n"/>
      <c r="E256" s="4" t="n"/>
      <c r="F256" s="6">
        <f>EOMONTH(A256,0)</f>
        <v/>
      </c>
    </row>
    <row r="257">
      <c r="A257" s="3" t="n"/>
      <c r="E257" s="4" t="n"/>
      <c r="F257" s="6">
        <f>EOMONTH(A257,0)</f>
        <v/>
      </c>
    </row>
    <row r="258">
      <c r="A258" s="3" t="n"/>
      <c r="E258" s="4" t="n"/>
      <c r="F258" s="6">
        <f>EOMONTH(A258,0)</f>
        <v/>
      </c>
    </row>
    <row r="259">
      <c r="A259" s="3" t="n"/>
      <c r="E259" s="4" t="n"/>
      <c r="F259" s="6">
        <f>EOMONTH(A259,0)</f>
        <v/>
      </c>
    </row>
    <row r="260">
      <c r="A260" s="3" t="n"/>
      <c r="E260" s="4" t="n"/>
      <c r="F260" s="6">
        <f>EOMONTH(A260,0)</f>
        <v/>
      </c>
    </row>
    <row r="261">
      <c r="A261" s="3" t="n"/>
      <c r="E261" s="4" t="n"/>
      <c r="F261" s="6">
        <f>EOMONTH(A261,0)</f>
        <v/>
      </c>
    </row>
    <row r="262">
      <c r="A262" s="3" t="n"/>
      <c r="E262" s="4" t="n"/>
      <c r="F262" s="6">
        <f>EOMONTH(A262,0)</f>
        <v/>
      </c>
    </row>
    <row r="263">
      <c r="A263" s="3" t="n"/>
      <c r="E263" s="4" t="n"/>
      <c r="F263" s="6">
        <f>EOMONTH(A263,0)</f>
        <v/>
      </c>
    </row>
    <row r="264">
      <c r="A264" s="3" t="n"/>
      <c r="E264" s="4" t="n"/>
      <c r="F264" s="6">
        <f>EOMONTH(A264,0)</f>
        <v/>
      </c>
    </row>
    <row r="265">
      <c r="A265" s="3" t="n"/>
      <c r="E265" s="4" t="n"/>
      <c r="F265" s="6">
        <f>EOMONTH(A265,0)</f>
        <v/>
      </c>
    </row>
    <row r="266">
      <c r="A266" s="3" t="n"/>
      <c r="E266" s="4" t="n"/>
      <c r="F266" s="6">
        <f>EOMONTH(A266,0)</f>
        <v/>
      </c>
    </row>
    <row r="267">
      <c r="A267" s="3" t="n"/>
      <c r="E267" s="4" t="n"/>
      <c r="F267" s="6">
        <f>EOMONTH(A267,0)</f>
        <v/>
      </c>
    </row>
    <row r="268">
      <c r="A268" s="3" t="n"/>
      <c r="E268" s="4" t="n"/>
      <c r="F268" s="6">
        <f>EOMONTH(A268,0)</f>
        <v/>
      </c>
    </row>
    <row r="269">
      <c r="A269" s="3" t="n"/>
      <c r="E269" s="4" t="n"/>
      <c r="F269" s="6">
        <f>EOMONTH(A269,0)</f>
        <v/>
      </c>
    </row>
    <row r="270">
      <c r="A270" s="3" t="n"/>
      <c r="E270" s="4" t="n"/>
      <c r="F270" s="6">
        <f>EOMONTH(A270,0)</f>
        <v/>
      </c>
    </row>
    <row r="271">
      <c r="A271" s="3" t="n"/>
      <c r="E271" s="4" t="n"/>
      <c r="F271" s="6">
        <f>EOMONTH(A271,0)</f>
        <v/>
      </c>
    </row>
    <row r="272">
      <c r="A272" s="3" t="n"/>
      <c r="E272" s="4" t="n"/>
      <c r="F272" s="6">
        <f>EOMONTH(A272,0)</f>
        <v/>
      </c>
    </row>
    <row r="273">
      <c r="A273" s="3" t="n"/>
      <c r="E273" s="4" t="n"/>
      <c r="F273" s="6">
        <f>EOMONTH(A273,0)</f>
        <v/>
      </c>
    </row>
    <row r="274">
      <c r="A274" s="3" t="n"/>
      <c r="E274" s="4" t="n"/>
      <c r="F274" s="6">
        <f>EOMONTH(A274,0)</f>
        <v/>
      </c>
    </row>
    <row r="275">
      <c r="A275" s="3" t="n"/>
      <c r="E275" s="4" t="n"/>
      <c r="F275" s="6">
        <f>EOMONTH(A275,0)</f>
        <v/>
      </c>
    </row>
    <row r="276">
      <c r="A276" s="3" t="n"/>
      <c r="E276" s="4" t="n"/>
      <c r="F276" s="6">
        <f>EOMONTH(A276,0)</f>
        <v/>
      </c>
    </row>
    <row r="277">
      <c r="A277" s="3" t="n"/>
      <c r="E277" s="4" t="n"/>
      <c r="F277" s="6">
        <f>EOMONTH(A277,0)</f>
        <v/>
      </c>
    </row>
    <row r="278">
      <c r="A278" s="3" t="n"/>
      <c r="E278" s="4" t="n"/>
      <c r="F278" s="6">
        <f>EOMONTH(A278,0)</f>
        <v/>
      </c>
    </row>
    <row r="279">
      <c r="A279" s="3" t="n"/>
      <c r="E279" s="4" t="n"/>
      <c r="F279" s="6">
        <f>EOMONTH(A279,0)</f>
        <v/>
      </c>
    </row>
    <row r="280">
      <c r="A280" s="3" t="n"/>
      <c r="E280" s="4" t="n"/>
      <c r="F280" s="6">
        <f>EOMONTH(A280,0)</f>
        <v/>
      </c>
    </row>
    <row r="281">
      <c r="A281" s="3" t="n"/>
      <c r="E281" s="4" t="n"/>
      <c r="F281" s="6">
        <f>EOMONTH(A281,0)</f>
        <v/>
      </c>
    </row>
    <row r="282">
      <c r="A282" s="3" t="n"/>
      <c r="E282" s="4" t="n"/>
      <c r="F282" s="6">
        <f>EOMONTH(A282,0)</f>
        <v/>
      </c>
    </row>
    <row r="283">
      <c r="A283" s="3" t="n"/>
      <c r="E283" s="4" t="n"/>
      <c r="F283" s="6">
        <f>EOMONTH(A283,0)</f>
        <v/>
      </c>
    </row>
    <row r="284">
      <c r="A284" s="3" t="n"/>
      <c r="E284" s="4" t="n"/>
      <c r="F284" s="6">
        <f>EOMONTH(A284,0)</f>
        <v/>
      </c>
    </row>
    <row r="285">
      <c r="A285" s="3" t="n"/>
      <c r="E285" s="4" t="n"/>
      <c r="F285" s="6">
        <f>EOMONTH(A285,0)</f>
        <v/>
      </c>
    </row>
    <row r="286">
      <c r="A286" s="3" t="n"/>
      <c r="E286" s="4" t="n"/>
      <c r="F286" s="6">
        <f>EOMONTH(A286,0)</f>
        <v/>
      </c>
    </row>
    <row r="287">
      <c r="A287" s="3" t="n"/>
      <c r="E287" s="4" t="n"/>
      <c r="F287" s="6">
        <f>EOMONTH(A287,0)</f>
        <v/>
      </c>
    </row>
    <row r="288">
      <c r="A288" s="3" t="n"/>
      <c r="E288" s="4" t="n"/>
      <c r="F288" s="6">
        <f>EOMONTH(A288,0)</f>
        <v/>
      </c>
    </row>
    <row r="289">
      <c r="A289" s="3" t="n"/>
      <c r="E289" s="4" t="n"/>
      <c r="F289" s="6">
        <f>EOMONTH(A289,0)</f>
        <v/>
      </c>
    </row>
    <row r="290">
      <c r="A290" s="3" t="n"/>
      <c r="E290" s="4" t="n"/>
      <c r="F290" s="6">
        <f>EOMONTH(A290,0)</f>
        <v/>
      </c>
    </row>
    <row r="291">
      <c r="A291" s="3" t="n"/>
      <c r="E291" s="4" t="n"/>
      <c r="F291" s="6">
        <f>EOMONTH(A291,0)</f>
        <v/>
      </c>
    </row>
    <row r="292">
      <c r="A292" s="3" t="n"/>
      <c r="E292" s="4" t="n"/>
      <c r="F292" s="6">
        <f>EOMONTH(A292,0)</f>
        <v/>
      </c>
    </row>
    <row r="293">
      <c r="A293" s="3" t="n"/>
      <c r="E293" s="4" t="n"/>
      <c r="F293" s="6">
        <f>EOMONTH(A293,0)</f>
        <v/>
      </c>
    </row>
    <row r="294">
      <c r="A294" s="3" t="n"/>
      <c r="E294" s="4" t="n"/>
      <c r="F294" s="6">
        <f>EOMONTH(A294,0)</f>
        <v/>
      </c>
    </row>
    <row r="295">
      <c r="A295" s="3" t="n"/>
      <c r="E295" s="4" t="n"/>
      <c r="F295" s="6">
        <f>EOMONTH(A295,0)</f>
        <v/>
      </c>
    </row>
    <row r="296">
      <c r="A296" s="3" t="n"/>
      <c r="E296" s="4" t="n"/>
      <c r="F296" s="6">
        <f>EOMONTH(A296,0)</f>
        <v/>
      </c>
    </row>
    <row r="297">
      <c r="A297" s="3" t="n"/>
      <c r="E297" s="4" t="n"/>
      <c r="F297" s="6">
        <f>EOMONTH(A297,0)</f>
        <v/>
      </c>
    </row>
    <row r="298">
      <c r="A298" s="3" t="n"/>
      <c r="E298" s="4" t="n"/>
      <c r="F298" s="6">
        <f>EOMONTH(A298,0)</f>
        <v/>
      </c>
    </row>
    <row r="299">
      <c r="A299" s="3" t="n"/>
      <c r="E299" s="4" t="n"/>
      <c r="F299" s="6">
        <f>EOMONTH(A299,0)</f>
        <v/>
      </c>
    </row>
    <row r="300">
      <c r="A300" s="3" t="n"/>
      <c r="E300" s="4" t="n"/>
      <c r="F300" s="6">
        <f>EOMONTH(A300,0)</f>
        <v/>
      </c>
    </row>
    <row r="301">
      <c r="A301" s="3" t="n"/>
      <c r="E301" s="4" t="n"/>
      <c r="F301" s="6">
        <f>EOMONTH(A301,0)</f>
        <v/>
      </c>
    </row>
    <row r="302">
      <c r="A302" s="3" t="n"/>
      <c r="E302" s="4" t="n"/>
      <c r="F302" s="6">
        <f>EOMONTH(A302,0)</f>
        <v/>
      </c>
    </row>
    <row r="303">
      <c r="A303" s="3" t="n"/>
      <c r="E303" s="4" t="n"/>
      <c r="F303" s="6">
        <f>EOMONTH(A303,0)</f>
        <v/>
      </c>
    </row>
    <row r="304">
      <c r="A304" s="3" t="n"/>
      <c r="E304" s="4" t="n"/>
      <c r="F304" s="6">
        <f>EOMONTH(A304,0)</f>
        <v/>
      </c>
    </row>
    <row r="305">
      <c r="A305" s="3" t="n"/>
      <c r="E305" s="4" t="n"/>
      <c r="F305" s="6">
        <f>EOMONTH(A305,0)</f>
        <v/>
      </c>
    </row>
    <row r="306">
      <c r="A306" s="3" t="n"/>
      <c r="E306" s="4" t="n"/>
      <c r="F306" s="6">
        <f>EOMONTH(A306,0)</f>
        <v/>
      </c>
    </row>
    <row r="307">
      <c r="A307" s="3" t="n"/>
      <c r="E307" s="4" t="n"/>
      <c r="F307" s="6">
        <f>EOMONTH(A307,0)</f>
        <v/>
      </c>
    </row>
    <row r="308">
      <c r="A308" s="3" t="n"/>
      <c r="E308" s="4" t="n"/>
      <c r="F308" s="6">
        <f>EOMONTH(A308,0)</f>
        <v/>
      </c>
    </row>
    <row r="309">
      <c r="A309" s="3" t="n"/>
      <c r="E309" s="4" t="n"/>
      <c r="F309" s="6">
        <f>EOMONTH(A309,0)</f>
        <v/>
      </c>
    </row>
    <row r="310">
      <c r="A310" s="3" t="n"/>
      <c r="E310" s="4" t="n"/>
      <c r="F310" s="6">
        <f>EOMONTH(A310,0)</f>
        <v/>
      </c>
    </row>
    <row r="311">
      <c r="A311" s="3" t="n"/>
      <c r="E311" s="4" t="n"/>
      <c r="F311" s="6">
        <f>EOMONTH(A311,0)</f>
        <v/>
      </c>
    </row>
    <row r="312">
      <c r="A312" s="3" t="n"/>
      <c r="E312" s="4" t="n"/>
      <c r="F312" s="6">
        <f>EOMONTH(A312,0)</f>
        <v/>
      </c>
    </row>
    <row r="313">
      <c r="A313" s="3" t="n"/>
      <c r="E313" s="4" t="n"/>
      <c r="F313" s="6">
        <f>EOMONTH(A313,0)</f>
        <v/>
      </c>
    </row>
    <row r="314">
      <c r="A314" s="3" t="n"/>
      <c r="E314" s="4" t="n"/>
      <c r="F314" s="6">
        <f>EOMONTH(A314,0)</f>
        <v/>
      </c>
    </row>
    <row r="315">
      <c r="A315" s="3" t="n"/>
      <c r="E315" s="4" t="n"/>
      <c r="F315" s="6">
        <f>EOMONTH(A315,0)</f>
        <v/>
      </c>
    </row>
    <row r="316">
      <c r="A316" s="3" t="n"/>
      <c r="E316" s="4" t="n"/>
      <c r="F316" s="6">
        <f>EOMONTH(A316,0)</f>
        <v/>
      </c>
    </row>
    <row r="317">
      <c r="A317" s="3" t="n"/>
      <c r="E317" s="4" t="n"/>
      <c r="F317" s="6">
        <f>EOMONTH(A317,0)</f>
        <v/>
      </c>
    </row>
    <row r="318">
      <c r="A318" s="3" t="n"/>
      <c r="E318" s="4" t="n"/>
      <c r="F318" s="6">
        <f>EOMONTH(A318,0)</f>
        <v/>
      </c>
    </row>
    <row r="319">
      <c r="A319" s="3" t="n"/>
      <c r="E319" s="4" t="n"/>
      <c r="F319" s="6">
        <f>EOMONTH(A319,0)</f>
        <v/>
      </c>
    </row>
    <row r="320">
      <c r="A320" s="3" t="n"/>
      <c r="E320" s="4" t="n"/>
      <c r="F320" s="6">
        <f>EOMONTH(A320,0)</f>
        <v/>
      </c>
    </row>
    <row r="321">
      <c r="A321" s="3" t="n"/>
      <c r="E321" s="4" t="n"/>
      <c r="F321" s="6">
        <f>EOMONTH(A321,0)</f>
        <v/>
      </c>
    </row>
    <row r="322">
      <c r="A322" s="3" t="n"/>
      <c r="E322" s="4" t="n"/>
      <c r="F322" s="6">
        <f>EOMONTH(A322,0)</f>
        <v/>
      </c>
    </row>
    <row r="323">
      <c r="A323" s="3" t="n"/>
      <c r="E323" s="4" t="n"/>
      <c r="F323" s="6">
        <f>EOMONTH(A323,0)</f>
        <v/>
      </c>
    </row>
    <row r="324">
      <c r="A324" s="3" t="n"/>
      <c r="E324" s="4" t="n"/>
      <c r="F324" s="6">
        <f>EOMONTH(A324,0)</f>
        <v/>
      </c>
    </row>
    <row r="325">
      <c r="A325" s="3" t="n"/>
      <c r="E325" s="4" t="n"/>
      <c r="F325" s="6">
        <f>EOMONTH(A325,0)</f>
        <v/>
      </c>
    </row>
    <row r="326">
      <c r="A326" s="3" t="n"/>
      <c r="E326" s="4" t="n"/>
      <c r="F326" s="6">
        <f>EOMONTH(A326,0)</f>
        <v/>
      </c>
    </row>
    <row r="327">
      <c r="A327" s="3" t="n"/>
      <c r="E327" s="4" t="n"/>
      <c r="F327" s="6">
        <f>EOMONTH(A327,0)</f>
        <v/>
      </c>
    </row>
    <row r="328">
      <c r="A328" s="3" t="n"/>
      <c r="E328" s="4" t="n"/>
      <c r="F328" s="6">
        <f>EOMONTH(A328,0)</f>
        <v/>
      </c>
    </row>
    <row r="329">
      <c r="A329" s="3" t="n"/>
      <c r="E329" s="4" t="n"/>
      <c r="F329" s="6">
        <f>EOMONTH(A329,0)</f>
        <v/>
      </c>
    </row>
    <row r="330">
      <c r="A330" s="3" t="n"/>
      <c r="E330" s="4" t="n"/>
      <c r="F330" s="6">
        <f>EOMONTH(A330,0)</f>
        <v/>
      </c>
    </row>
    <row r="331">
      <c r="A331" s="3" t="n"/>
      <c r="E331" s="4" t="n"/>
      <c r="F331" s="6">
        <f>EOMONTH(A331,0)</f>
        <v/>
      </c>
    </row>
    <row r="332">
      <c r="A332" s="3" t="n"/>
      <c r="E332" s="4" t="n"/>
      <c r="F332" s="6">
        <f>EOMONTH(A332,0)</f>
        <v/>
      </c>
    </row>
    <row r="333">
      <c r="A333" s="3" t="n"/>
      <c r="E333" s="4" t="n"/>
      <c r="F333" s="6">
        <f>EOMONTH(A333,0)</f>
        <v/>
      </c>
    </row>
    <row r="334">
      <c r="A334" s="3" t="n"/>
      <c r="E334" s="4" t="n"/>
      <c r="F334" s="6">
        <f>EOMONTH(A334,0)</f>
        <v/>
      </c>
    </row>
    <row r="335">
      <c r="A335" s="3" t="n"/>
      <c r="E335" s="4" t="n"/>
      <c r="F335" s="6">
        <f>EOMONTH(A335,0)</f>
        <v/>
      </c>
    </row>
    <row r="336">
      <c r="A336" s="3" t="n"/>
      <c r="E336" s="4" t="n"/>
      <c r="F336" s="6">
        <f>EOMONTH(A336,0)</f>
        <v/>
      </c>
    </row>
    <row r="337">
      <c r="A337" s="3" t="n"/>
      <c r="E337" s="4" t="n"/>
      <c r="F337" s="6">
        <f>EOMONTH(A337,0)</f>
        <v/>
      </c>
    </row>
    <row r="338">
      <c r="A338" s="3" t="n"/>
      <c r="E338" s="4" t="n"/>
      <c r="F338" s="6">
        <f>EOMONTH(A338,0)</f>
        <v/>
      </c>
    </row>
    <row r="339">
      <c r="A339" s="3" t="n"/>
      <c r="E339" s="4" t="n"/>
      <c r="F339" s="6">
        <f>EOMONTH(A339,0)</f>
        <v/>
      </c>
    </row>
    <row r="340">
      <c r="A340" s="3" t="n"/>
      <c r="E340" s="4" t="n"/>
      <c r="F340" s="6">
        <f>EOMONTH(A340,0)</f>
        <v/>
      </c>
    </row>
    <row r="341">
      <c r="A341" s="3" t="n"/>
      <c r="E341" s="4" t="n"/>
      <c r="F341" s="6">
        <f>EOMONTH(A341,0)</f>
        <v/>
      </c>
    </row>
    <row r="342">
      <c r="A342" s="3" t="n"/>
      <c r="E342" s="4" t="n"/>
      <c r="F342" s="6">
        <f>EOMONTH(A342,0)</f>
        <v/>
      </c>
    </row>
    <row r="343">
      <c r="A343" s="3" t="n"/>
      <c r="E343" s="4" t="n"/>
      <c r="F343" s="6">
        <f>EOMONTH(A343,0)</f>
        <v/>
      </c>
    </row>
    <row r="344">
      <c r="A344" s="3" t="n"/>
      <c r="E344" s="4" t="n"/>
      <c r="F344" s="6">
        <f>EOMONTH(A344,0)</f>
        <v/>
      </c>
    </row>
    <row r="345">
      <c r="A345" s="3" t="n"/>
      <c r="E345" s="4" t="n"/>
      <c r="F345" s="6">
        <f>EOMONTH(A345,0)</f>
        <v/>
      </c>
    </row>
    <row r="346">
      <c r="A346" s="3" t="n"/>
      <c r="E346" s="4" t="n"/>
      <c r="F346" s="6">
        <f>EOMONTH(A346,0)</f>
        <v/>
      </c>
    </row>
    <row r="347">
      <c r="A347" s="3" t="n"/>
      <c r="E347" s="4" t="n"/>
      <c r="F347" s="6">
        <f>EOMONTH(A347,0)</f>
        <v/>
      </c>
    </row>
    <row r="348">
      <c r="A348" s="3" t="n"/>
      <c r="E348" s="4" t="n"/>
      <c r="F348" s="6">
        <f>EOMONTH(A348,0)</f>
        <v/>
      </c>
    </row>
    <row r="349">
      <c r="A349" s="3" t="n"/>
      <c r="E349" s="4" t="n"/>
      <c r="F349" s="6">
        <f>EOMONTH(A349,0)</f>
        <v/>
      </c>
    </row>
    <row r="350">
      <c r="A350" s="3" t="n"/>
      <c r="E350" s="4" t="n"/>
      <c r="F350" s="6">
        <f>EOMONTH(A350,0)</f>
        <v/>
      </c>
    </row>
    <row r="351">
      <c r="A351" s="3" t="n"/>
      <c r="E351" s="4" t="n"/>
      <c r="F351" s="6">
        <f>EOMONTH(A351,0)</f>
        <v/>
      </c>
    </row>
    <row r="352">
      <c r="A352" s="3" t="n"/>
      <c r="E352" s="4" t="n"/>
      <c r="F352" s="6">
        <f>EOMONTH(A352,0)</f>
        <v/>
      </c>
    </row>
    <row r="353">
      <c r="A353" s="3" t="n"/>
      <c r="E353" s="4" t="n"/>
      <c r="F353" s="6">
        <f>EOMONTH(A353,0)</f>
        <v/>
      </c>
    </row>
    <row r="354">
      <c r="A354" s="3" t="n"/>
      <c r="E354" s="4" t="n"/>
      <c r="F354" s="6">
        <f>EOMONTH(A354,0)</f>
        <v/>
      </c>
    </row>
    <row r="355">
      <c r="A355" s="3" t="n"/>
      <c r="E355" s="4" t="n"/>
      <c r="F355" s="6">
        <f>EOMONTH(A355,0)</f>
        <v/>
      </c>
    </row>
    <row r="356">
      <c r="A356" s="3" t="n"/>
      <c r="E356" s="4" t="n"/>
      <c r="F356" s="6">
        <f>EOMONTH(A356,0)</f>
        <v/>
      </c>
    </row>
    <row r="357">
      <c r="A357" s="3" t="n"/>
      <c r="E357" s="4" t="n"/>
      <c r="F357" s="6">
        <f>EOMONTH(A357,0)</f>
        <v/>
      </c>
    </row>
    <row r="358">
      <c r="A358" s="3" t="n"/>
      <c r="E358" s="4" t="n"/>
      <c r="F358" s="6">
        <f>EOMONTH(A358,0)</f>
        <v/>
      </c>
    </row>
    <row r="359">
      <c r="A359" s="3" t="n"/>
      <c r="E359" s="4" t="n"/>
      <c r="F359" s="6">
        <f>EOMONTH(A359,0)</f>
        <v/>
      </c>
    </row>
    <row r="360">
      <c r="A360" s="3" t="n"/>
      <c r="E360" s="4" t="n"/>
      <c r="F360" s="6">
        <f>EOMONTH(A360,0)</f>
        <v/>
      </c>
    </row>
    <row r="361">
      <c r="A361" s="3" t="n"/>
      <c r="E361" s="4" t="n"/>
      <c r="F361" s="6">
        <f>EOMONTH(A361,0)</f>
        <v/>
      </c>
    </row>
    <row r="362">
      <c r="A362" s="3" t="n"/>
      <c r="E362" s="4" t="n"/>
      <c r="F362" s="6">
        <f>EOMONTH(A362,0)</f>
        <v/>
      </c>
    </row>
    <row r="363">
      <c r="A363" s="3" t="n"/>
      <c r="E363" s="4" t="n"/>
      <c r="F363" s="6">
        <f>EOMONTH(A363,0)</f>
        <v/>
      </c>
    </row>
    <row r="364">
      <c r="A364" s="3" t="n"/>
      <c r="E364" s="4" t="n"/>
      <c r="F364" s="6">
        <f>EOMONTH(A364,0)</f>
        <v/>
      </c>
    </row>
    <row r="365">
      <c r="A365" s="3" t="n"/>
      <c r="E365" s="4" t="n"/>
      <c r="F365" s="6">
        <f>EOMONTH(A365,0)</f>
        <v/>
      </c>
    </row>
    <row r="366">
      <c r="A366" s="3" t="n"/>
      <c r="E366" s="4" t="n"/>
      <c r="F366" s="6">
        <f>EOMONTH(A366,0)</f>
        <v/>
      </c>
    </row>
    <row r="367">
      <c r="A367" s="3" t="n"/>
      <c r="E367" s="4" t="n"/>
      <c r="F367" s="6">
        <f>EOMONTH(A367,0)</f>
        <v/>
      </c>
    </row>
    <row r="368">
      <c r="A368" s="3" t="n"/>
      <c r="E368" s="4" t="n"/>
      <c r="F368" s="6">
        <f>EOMONTH(A368,0)</f>
        <v/>
      </c>
    </row>
    <row r="369">
      <c r="A369" s="3" t="n"/>
      <c r="E369" s="4" t="n"/>
      <c r="F369" s="6">
        <f>EOMONTH(A369,0)</f>
        <v/>
      </c>
    </row>
    <row r="370">
      <c r="A370" s="3" t="n"/>
      <c r="E370" s="4" t="n"/>
      <c r="F370" s="6">
        <f>EOMONTH(A370,0)</f>
        <v/>
      </c>
    </row>
    <row r="371">
      <c r="A371" s="3" t="n"/>
      <c r="E371" s="4" t="n"/>
      <c r="F371" s="6">
        <f>EOMONTH(A371,0)</f>
        <v/>
      </c>
    </row>
    <row r="372">
      <c r="A372" s="3" t="n"/>
      <c r="E372" s="4" t="n"/>
      <c r="F372" s="6">
        <f>EOMONTH(A372,0)</f>
        <v/>
      </c>
    </row>
    <row r="373">
      <c r="A373" s="3" t="n"/>
      <c r="E373" s="4" t="n"/>
      <c r="F373" s="6">
        <f>EOMONTH(A373,0)</f>
        <v/>
      </c>
    </row>
    <row r="374">
      <c r="A374" s="3" t="n"/>
      <c r="E374" s="4" t="n"/>
      <c r="F374" s="6">
        <f>EOMONTH(A374,0)</f>
        <v/>
      </c>
    </row>
    <row r="375">
      <c r="A375" s="3" t="n"/>
      <c r="E375" s="4" t="n"/>
      <c r="F375" s="6">
        <f>EOMONTH(A375,0)</f>
        <v/>
      </c>
    </row>
    <row r="376">
      <c r="A376" s="3" t="n"/>
      <c r="E376" s="4" t="n"/>
      <c r="F376" s="6">
        <f>EOMONTH(A376,0)</f>
        <v/>
      </c>
    </row>
    <row r="377">
      <c r="A377" s="3" t="n"/>
      <c r="E377" s="4" t="n"/>
      <c r="F377" s="6">
        <f>EOMONTH(A377,0)</f>
        <v/>
      </c>
    </row>
    <row r="378">
      <c r="A378" s="3" t="n"/>
      <c r="E378" s="4" t="n"/>
      <c r="F378" s="6">
        <f>EOMONTH(A378,0)</f>
        <v/>
      </c>
    </row>
    <row r="379">
      <c r="A379" s="3" t="n"/>
      <c r="E379" s="4" t="n"/>
      <c r="F379" s="6">
        <f>EOMONTH(A379,0)</f>
        <v/>
      </c>
    </row>
    <row r="380">
      <c r="A380" s="3" t="n"/>
      <c r="E380" s="4" t="n"/>
      <c r="F380" s="6">
        <f>EOMONTH(A380,0)</f>
        <v/>
      </c>
    </row>
    <row r="381">
      <c r="A381" s="3" t="n"/>
      <c r="E381" s="4" t="n"/>
      <c r="F381" s="6">
        <f>EOMONTH(A381,0)</f>
        <v/>
      </c>
    </row>
    <row r="382">
      <c r="A382" s="3" t="n"/>
      <c r="E382" s="4" t="n"/>
      <c r="F382" s="6">
        <f>EOMONTH(A382,0)</f>
        <v/>
      </c>
    </row>
    <row r="383">
      <c r="A383" s="3" t="n"/>
      <c r="E383" s="4" t="n"/>
      <c r="F383" s="6">
        <f>EOMONTH(A383,0)</f>
        <v/>
      </c>
    </row>
    <row r="384">
      <c r="A384" s="3" t="n"/>
      <c r="E384" s="4" t="n"/>
      <c r="F384" s="6">
        <f>EOMONTH(A384,0)</f>
        <v/>
      </c>
    </row>
    <row r="385">
      <c r="A385" s="3" t="n"/>
      <c r="E385" s="4" t="n"/>
      <c r="F385" s="6">
        <f>EOMONTH(A385,0)</f>
        <v/>
      </c>
    </row>
    <row r="386">
      <c r="A386" s="3" t="n"/>
      <c r="E386" s="4" t="n"/>
      <c r="F386" s="6">
        <f>EOMONTH(A386,0)</f>
        <v/>
      </c>
    </row>
    <row r="387">
      <c r="A387" s="3" t="n"/>
      <c r="E387" s="4" t="n"/>
      <c r="F387" s="6">
        <f>EOMONTH(A387,0)</f>
        <v/>
      </c>
    </row>
    <row r="388">
      <c r="A388" s="3" t="n"/>
      <c r="E388" s="4" t="n"/>
      <c r="F388" s="6">
        <f>EOMONTH(A388,0)</f>
        <v/>
      </c>
    </row>
    <row r="389">
      <c r="A389" s="3" t="n"/>
      <c r="E389" s="4" t="n"/>
      <c r="F389" s="6">
        <f>EOMONTH(A389,0)</f>
        <v/>
      </c>
    </row>
    <row r="390">
      <c r="A390" s="3" t="n"/>
      <c r="E390" s="4" t="n"/>
      <c r="F390" s="6">
        <f>EOMONTH(A390,0)</f>
        <v/>
      </c>
    </row>
    <row r="391">
      <c r="A391" s="3" t="n"/>
      <c r="E391" s="4" t="n"/>
      <c r="F391" s="6">
        <f>EOMONTH(A391,0)</f>
        <v/>
      </c>
    </row>
    <row r="392">
      <c r="A392" s="3" t="n"/>
      <c r="E392" s="4" t="n"/>
      <c r="F392" s="6">
        <f>EOMONTH(A392,0)</f>
        <v/>
      </c>
    </row>
    <row r="393">
      <c r="A393" s="3" t="n"/>
      <c r="E393" s="4" t="n"/>
      <c r="F393" s="6">
        <f>EOMONTH(A393,0)</f>
        <v/>
      </c>
    </row>
    <row r="394">
      <c r="A394" s="3" t="n"/>
      <c r="E394" s="4" t="n"/>
      <c r="F394" s="6">
        <f>EOMONTH(A394,0)</f>
        <v/>
      </c>
    </row>
    <row r="395">
      <c r="A395" s="3" t="n"/>
      <c r="E395" s="4" t="n"/>
      <c r="F395" s="6">
        <f>EOMONTH(A395,0)</f>
        <v/>
      </c>
    </row>
    <row r="396">
      <c r="A396" s="3" t="n"/>
      <c r="E396" s="4" t="n"/>
      <c r="F396" s="6">
        <f>EOMONTH(A396,0)</f>
        <v/>
      </c>
    </row>
    <row r="397">
      <c r="A397" s="3" t="n"/>
      <c r="E397" s="4" t="n"/>
      <c r="F397" s="6">
        <f>EOMONTH(A397,0)</f>
        <v/>
      </c>
    </row>
    <row r="398">
      <c r="A398" s="3" t="n"/>
      <c r="E398" s="4" t="n"/>
      <c r="F398" s="6">
        <f>EOMONTH(A398,0)</f>
        <v/>
      </c>
    </row>
    <row r="399">
      <c r="A399" s="3" t="n"/>
      <c r="E399" s="4" t="n"/>
      <c r="F399" s="6">
        <f>EOMONTH(A399,0)</f>
        <v/>
      </c>
    </row>
    <row r="400">
      <c r="A400" s="3" t="n"/>
      <c r="E400" s="4" t="n"/>
      <c r="F400" s="6">
        <f>EOMONTH(A400,0)</f>
        <v/>
      </c>
    </row>
    <row r="401">
      <c r="A401" s="3" t="n"/>
      <c r="E401" s="4" t="n"/>
      <c r="F401" s="6">
        <f>EOMONTH(A401,0)</f>
        <v/>
      </c>
    </row>
    <row r="402">
      <c r="A402" s="3" t="n"/>
      <c r="E402" s="4" t="n"/>
      <c r="F402" s="6">
        <f>EOMONTH(A402,0)</f>
        <v/>
      </c>
    </row>
    <row r="403">
      <c r="A403" s="3" t="n"/>
      <c r="E403" s="4" t="n"/>
      <c r="F403" s="6">
        <f>EOMONTH(A403,0)</f>
        <v/>
      </c>
    </row>
    <row r="404">
      <c r="A404" s="3" t="n"/>
      <c r="E404" s="4" t="n"/>
      <c r="F404" s="6">
        <f>EOMONTH(A404,0)</f>
        <v/>
      </c>
    </row>
    <row r="405">
      <c r="A405" s="3" t="n"/>
      <c r="E405" s="4" t="n"/>
      <c r="F405" s="6">
        <f>EOMONTH(A405,0)</f>
        <v/>
      </c>
    </row>
    <row r="406">
      <c r="A406" s="3" t="n"/>
      <c r="E406" s="4" t="n"/>
      <c r="F406" s="6">
        <f>EOMONTH(A406,0)</f>
        <v/>
      </c>
    </row>
    <row r="407">
      <c r="A407" s="3" t="n"/>
      <c r="E407" s="4" t="n"/>
      <c r="F407" s="6">
        <f>EOMONTH(A407,0)</f>
        <v/>
      </c>
    </row>
    <row r="408">
      <c r="A408" s="3" t="n"/>
      <c r="E408" s="4" t="n"/>
      <c r="F408" s="6">
        <f>EOMONTH(A408,0)</f>
        <v/>
      </c>
    </row>
    <row r="409">
      <c r="A409" s="3" t="n"/>
      <c r="E409" s="4" t="n"/>
      <c r="F409" s="6">
        <f>EOMONTH(A409,0)</f>
        <v/>
      </c>
    </row>
    <row r="410">
      <c r="A410" s="3" t="n"/>
      <c r="E410" s="4" t="n"/>
      <c r="F410" s="6">
        <f>EOMONTH(A410,0)</f>
        <v/>
      </c>
    </row>
    <row r="411">
      <c r="A411" s="3" t="n"/>
      <c r="E411" s="4" t="n"/>
      <c r="F411" s="6">
        <f>EOMONTH(A411,0)</f>
        <v/>
      </c>
    </row>
    <row r="412">
      <c r="A412" s="3" t="n"/>
      <c r="E412" s="4" t="n"/>
      <c r="F412" s="6">
        <f>EOMONTH(A412,0)</f>
        <v/>
      </c>
    </row>
    <row r="413">
      <c r="A413" s="3" t="n"/>
      <c r="E413" s="4" t="n"/>
      <c r="F413" s="6">
        <f>EOMONTH(A413,0)</f>
        <v/>
      </c>
    </row>
    <row r="414">
      <c r="A414" s="3" t="n"/>
      <c r="E414" s="4" t="n"/>
      <c r="F414" s="6">
        <f>EOMONTH(A414,0)</f>
        <v/>
      </c>
    </row>
    <row r="415">
      <c r="A415" s="3" t="n"/>
      <c r="E415" s="4" t="n"/>
      <c r="F415" s="6">
        <f>EOMONTH(A415,0)</f>
        <v/>
      </c>
    </row>
    <row r="416">
      <c r="A416" s="3" t="n"/>
      <c r="E416" s="4" t="n"/>
      <c r="F416" s="6">
        <f>EOMONTH(A416,0)</f>
        <v/>
      </c>
    </row>
    <row r="417">
      <c r="A417" s="3" t="n"/>
      <c r="E417" s="4" t="n"/>
      <c r="F417" s="6">
        <f>EOMONTH(A417,0)</f>
        <v/>
      </c>
    </row>
    <row r="418">
      <c r="A418" s="3" t="n"/>
      <c r="E418" s="4" t="n"/>
      <c r="F418" s="6">
        <f>EOMONTH(A418,0)</f>
        <v/>
      </c>
    </row>
    <row r="419">
      <c r="A419" s="3" t="n"/>
      <c r="E419" s="4" t="n"/>
      <c r="F419" s="6">
        <f>EOMONTH(A419,0)</f>
        <v/>
      </c>
    </row>
    <row r="420">
      <c r="A420" s="3" t="n"/>
      <c r="E420" s="4" t="n"/>
      <c r="F420" s="6">
        <f>EOMONTH(A420,0)</f>
        <v/>
      </c>
    </row>
    <row r="421">
      <c r="A421" s="3" t="n"/>
      <c r="E421" s="4" t="n"/>
      <c r="F421" s="6">
        <f>EOMONTH(A421,0)</f>
        <v/>
      </c>
    </row>
    <row r="422">
      <c r="A422" s="3" t="n"/>
      <c r="E422" s="4" t="n"/>
      <c r="F422" s="6">
        <f>EOMONTH(A422,0)</f>
        <v/>
      </c>
    </row>
    <row r="423">
      <c r="A423" s="3" t="n"/>
      <c r="E423" s="4" t="n"/>
      <c r="F423" s="6">
        <f>EOMONTH(A423,0)</f>
        <v/>
      </c>
    </row>
    <row r="424">
      <c r="A424" s="3" t="n"/>
      <c r="E424" s="4" t="n"/>
      <c r="F424" s="6">
        <f>EOMONTH(A424,0)</f>
        <v/>
      </c>
    </row>
    <row r="425">
      <c r="A425" s="3" t="n"/>
      <c r="E425" s="4" t="n"/>
      <c r="F425" s="6">
        <f>EOMONTH(A425,0)</f>
        <v/>
      </c>
    </row>
    <row r="426">
      <c r="A426" s="3" t="n"/>
      <c r="E426" s="4" t="n"/>
      <c r="F426" s="6">
        <f>EOMONTH(A426,0)</f>
        <v/>
      </c>
    </row>
    <row r="427">
      <c r="A427" s="3" t="n"/>
      <c r="E427" s="4" t="n"/>
      <c r="F427" s="6">
        <f>EOMONTH(A427,0)</f>
        <v/>
      </c>
    </row>
    <row r="428">
      <c r="A428" s="3" t="n"/>
      <c r="E428" s="4" t="n"/>
      <c r="F428" s="6">
        <f>EOMONTH(A428,0)</f>
        <v/>
      </c>
    </row>
    <row r="429">
      <c r="A429" s="3" t="n"/>
      <c r="E429" s="4" t="n"/>
      <c r="F429" s="6">
        <f>EOMONTH(A429,0)</f>
        <v/>
      </c>
    </row>
    <row r="430">
      <c r="A430" s="3" t="n"/>
      <c r="E430" s="4" t="n"/>
      <c r="F430" s="6">
        <f>EOMONTH(A430,0)</f>
        <v/>
      </c>
    </row>
    <row r="431">
      <c r="A431" s="3" t="n"/>
      <c r="E431" s="4" t="n"/>
      <c r="F431" s="6">
        <f>EOMONTH(A431,0)</f>
        <v/>
      </c>
    </row>
    <row r="432">
      <c r="A432" s="3" t="n"/>
      <c r="E432" s="4" t="n"/>
      <c r="F432" s="6">
        <f>EOMONTH(A432,0)</f>
        <v/>
      </c>
    </row>
    <row r="433">
      <c r="A433" s="3" t="n"/>
      <c r="E433" s="4" t="n"/>
      <c r="F433" s="6">
        <f>EOMONTH(A433,0)</f>
        <v/>
      </c>
    </row>
    <row r="434">
      <c r="A434" s="3" t="n"/>
      <c r="E434" s="4" t="n"/>
      <c r="F434" s="6">
        <f>EOMONTH(A434,0)</f>
        <v/>
      </c>
    </row>
    <row r="435">
      <c r="A435" s="3" t="n"/>
      <c r="E435" s="4" t="n"/>
      <c r="F435" s="6">
        <f>EOMONTH(A435,0)</f>
        <v/>
      </c>
    </row>
    <row r="436">
      <c r="A436" s="3" t="n"/>
      <c r="E436" s="4" t="n"/>
      <c r="F436" s="6">
        <f>EOMONTH(A436,0)</f>
        <v/>
      </c>
    </row>
    <row r="437">
      <c r="A437" s="3" t="n"/>
      <c r="E437" s="4" t="n"/>
      <c r="F437" s="6">
        <f>EOMONTH(A437,0)</f>
        <v/>
      </c>
    </row>
    <row r="438">
      <c r="A438" s="3" t="n"/>
      <c r="E438" s="4" t="n"/>
      <c r="F438" s="6">
        <f>EOMONTH(A438,0)</f>
        <v/>
      </c>
    </row>
    <row r="439">
      <c r="A439" s="3" t="n"/>
      <c r="E439" s="4" t="n"/>
      <c r="F439" s="6">
        <f>EOMONTH(A439,0)</f>
        <v/>
      </c>
    </row>
    <row r="440">
      <c r="A440" s="3" t="n"/>
      <c r="E440" s="4" t="n"/>
      <c r="F440" s="6">
        <f>EOMONTH(A440,0)</f>
        <v/>
      </c>
    </row>
    <row r="441">
      <c r="A441" s="3" t="n"/>
      <c r="E441" s="4" t="n"/>
      <c r="F441" s="6">
        <f>EOMONTH(A441,0)</f>
        <v/>
      </c>
    </row>
    <row r="442">
      <c r="A442" s="3" t="n"/>
      <c r="E442" s="4" t="n"/>
      <c r="F442" s="6">
        <f>EOMONTH(A442,0)</f>
        <v/>
      </c>
    </row>
    <row r="443">
      <c r="A443" s="3" t="n"/>
      <c r="E443" s="4" t="n"/>
      <c r="F443" s="6">
        <f>EOMONTH(A443,0)</f>
        <v/>
      </c>
    </row>
    <row r="444">
      <c r="A444" s="3" t="n"/>
      <c r="E444" s="4" t="n"/>
      <c r="F444" s="6">
        <f>EOMONTH(A444,0)</f>
        <v/>
      </c>
    </row>
    <row r="445">
      <c r="A445" s="3" t="n"/>
      <c r="E445" s="4" t="n"/>
      <c r="F445" s="6">
        <f>EOMONTH(A445,0)</f>
        <v/>
      </c>
    </row>
    <row r="446">
      <c r="A446" s="3" t="n"/>
      <c r="E446" s="4" t="n"/>
      <c r="F446" s="6">
        <f>EOMONTH(A446,0)</f>
        <v/>
      </c>
    </row>
    <row r="447">
      <c r="A447" s="3" t="n"/>
      <c r="E447" s="4" t="n"/>
      <c r="F447" s="6">
        <f>EOMONTH(A447,0)</f>
        <v/>
      </c>
    </row>
    <row r="448">
      <c r="A448" s="3" t="n"/>
      <c r="E448" s="4" t="n"/>
      <c r="F448" s="6">
        <f>EOMONTH(A448,0)</f>
        <v/>
      </c>
    </row>
    <row r="449">
      <c r="A449" s="3" t="n"/>
      <c r="E449" s="4" t="n"/>
      <c r="F449" s="6">
        <f>EOMONTH(A449,0)</f>
        <v/>
      </c>
    </row>
    <row r="450">
      <c r="A450" s="3" t="n"/>
      <c r="E450" s="4" t="n"/>
      <c r="F450" s="6">
        <f>EOMONTH(A450,0)</f>
        <v/>
      </c>
    </row>
    <row r="451">
      <c r="A451" s="3" t="n"/>
      <c r="E451" s="4" t="n"/>
      <c r="F451" s="6">
        <f>EOMONTH(A451,0)</f>
        <v/>
      </c>
    </row>
    <row r="452">
      <c r="A452" s="3" t="n"/>
      <c r="E452" s="4" t="n"/>
      <c r="F452" s="6">
        <f>EOMONTH(A452,0)</f>
        <v/>
      </c>
    </row>
    <row r="453">
      <c r="A453" s="3" t="n"/>
      <c r="E453" s="4" t="n"/>
      <c r="F453" s="6">
        <f>EOMONTH(A453,0)</f>
        <v/>
      </c>
    </row>
    <row r="454">
      <c r="A454" s="3" t="n"/>
      <c r="E454" s="4" t="n"/>
      <c r="F454" s="6">
        <f>EOMONTH(A454,0)</f>
        <v/>
      </c>
    </row>
    <row r="455">
      <c r="A455" s="3" t="n"/>
      <c r="E455" s="4" t="n"/>
      <c r="F455" s="6">
        <f>EOMONTH(A455,0)</f>
        <v/>
      </c>
    </row>
    <row r="456">
      <c r="A456" s="3" t="n"/>
      <c r="E456" s="4" t="n"/>
      <c r="F456" s="6">
        <f>EOMONTH(A456,0)</f>
        <v/>
      </c>
    </row>
    <row r="457">
      <c r="A457" s="3" t="n"/>
      <c r="E457" s="4" t="n"/>
      <c r="F457" s="6">
        <f>EOMONTH(A457,0)</f>
        <v/>
      </c>
    </row>
    <row r="458">
      <c r="A458" s="3" t="n"/>
      <c r="E458" s="4" t="n"/>
      <c r="F458" s="6">
        <f>EOMONTH(A458,0)</f>
        <v/>
      </c>
    </row>
    <row r="459">
      <c r="A459" s="3" t="n"/>
      <c r="E459" s="4" t="n"/>
      <c r="F459" s="6">
        <f>EOMONTH(A459,0)</f>
        <v/>
      </c>
    </row>
    <row r="460">
      <c r="A460" s="3" t="n"/>
      <c r="E460" s="4" t="n"/>
      <c r="F460" s="6">
        <f>EOMONTH(A460,0)</f>
        <v/>
      </c>
    </row>
    <row r="461">
      <c r="A461" s="3" t="n"/>
      <c r="E461" s="4" t="n"/>
      <c r="F461" s="6">
        <f>EOMONTH(A461,0)</f>
        <v/>
      </c>
    </row>
    <row r="462">
      <c r="A462" s="3" t="n"/>
      <c r="E462" s="4" t="n"/>
      <c r="F462" s="6">
        <f>EOMONTH(A462,0)</f>
        <v/>
      </c>
    </row>
    <row r="463">
      <c r="A463" s="3" t="n"/>
      <c r="E463" s="4" t="n"/>
      <c r="F463" s="6">
        <f>EOMONTH(A463,0)</f>
        <v/>
      </c>
    </row>
    <row r="464">
      <c r="A464" s="3" t="n"/>
      <c r="E464" s="4" t="n"/>
      <c r="F464" s="6">
        <f>EOMONTH(A464,0)</f>
        <v/>
      </c>
    </row>
    <row r="465">
      <c r="A465" s="3" t="n"/>
      <c r="E465" s="4" t="n"/>
      <c r="F465" s="6">
        <f>EOMONTH(A465,0)</f>
        <v/>
      </c>
    </row>
    <row r="466">
      <c r="A466" s="3" t="n"/>
      <c r="E466" s="4" t="n"/>
      <c r="F466" s="6">
        <f>EOMONTH(A466,0)</f>
        <v/>
      </c>
    </row>
    <row r="467">
      <c r="A467" s="3" t="n"/>
      <c r="E467" s="4" t="n"/>
      <c r="F467" s="6">
        <f>EOMONTH(A467,0)</f>
        <v/>
      </c>
    </row>
    <row r="468">
      <c r="A468" s="3" t="n"/>
      <c r="E468" s="4" t="n"/>
      <c r="F468" s="6">
        <f>EOMONTH(A468,0)</f>
        <v/>
      </c>
    </row>
    <row r="469">
      <c r="A469" s="3" t="n"/>
      <c r="E469" s="4" t="n"/>
      <c r="F469" s="6">
        <f>EOMONTH(A469,0)</f>
        <v/>
      </c>
    </row>
    <row r="470">
      <c r="A470" s="3" t="n"/>
      <c r="E470" s="4" t="n"/>
      <c r="F470" s="6">
        <f>EOMONTH(A470,0)</f>
        <v/>
      </c>
    </row>
    <row r="471">
      <c r="A471" s="3" t="n"/>
      <c r="E471" s="4" t="n"/>
      <c r="F471" s="6">
        <f>EOMONTH(A471,0)</f>
        <v/>
      </c>
    </row>
    <row r="472">
      <c r="A472" s="3" t="n"/>
      <c r="E472" s="4" t="n"/>
      <c r="F472" s="6">
        <f>EOMONTH(A472,0)</f>
        <v/>
      </c>
    </row>
    <row r="473">
      <c r="A473" s="3" t="n"/>
      <c r="E473" s="4" t="n"/>
      <c r="F473" s="6">
        <f>EOMONTH(A473,0)</f>
        <v/>
      </c>
    </row>
    <row r="474">
      <c r="A474" s="3" t="n"/>
      <c r="E474" s="4" t="n"/>
      <c r="F474" s="6">
        <f>EOMONTH(A474,0)</f>
        <v/>
      </c>
    </row>
    <row r="475">
      <c r="A475" s="3" t="n"/>
      <c r="E475" s="4" t="n"/>
      <c r="F475" s="6">
        <f>EOMONTH(A475,0)</f>
        <v/>
      </c>
    </row>
    <row r="476">
      <c r="A476" s="3" t="n"/>
      <c r="E476" s="4" t="n"/>
      <c r="F476" s="6">
        <f>EOMONTH(A476,0)</f>
        <v/>
      </c>
    </row>
    <row r="477">
      <c r="A477" s="3" t="n"/>
      <c r="E477" s="4" t="n"/>
      <c r="F477" s="6">
        <f>EOMONTH(A477,0)</f>
        <v/>
      </c>
    </row>
    <row r="478">
      <c r="A478" s="3" t="n"/>
      <c r="E478" s="4" t="n"/>
      <c r="F478" s="6">
        <f>EOMONTH(A478,0)</f>
        <v/>
      </c>
    </row>
    <row r="479">
      <c r="A479" s="3" t="n"/>
      <c r="E479" s="4" t="n"/>
      <c r="F479" s="6">
        <f>EOMONTH(A479,0)</f>
        <v/>
      </c>
    </row>
    <row r="480">
      <c r="A480" s="3" t="n"/>
      <c r="E480" s="4" t="n"/>
      <c r="F480" s="6">
        <f>EOMONTH(A480,0)</f>
        <v/>
      </c>
    </row>
    <row r="481">
      <c r="A481" s="3" t="n"/>
      <c r="E481" s="4" t="n"/>
      <c r="F481" s="6">
        <f>EOMONTH(A481,0)</f>
        <v/>
      </c>
    </row>
    <row r="482">
      <c r="A482" s="3" t="n"/>
      <c r="E482" s="4" t="n"/>
      <c r="F482" s="6">
        <f>EOMONTH(A482,0)</f>
        <v/>
      </c>
    </row>
    <row r="483">
      <c r="A483" s="3" t="n"/>
      <c r="E483" s="4" t="n"/>
      <c r="F483" s="6">
        <f>EOMONTH(A483,0)</f>
        <v/>
      </c>
    </row>
    <row r="484">
      <c r="A484" s="3" t="n"/>
      <c r="E484" s="4" t="n"/>
      <c r="F484" s="6">
        <f>EOMONTH(A484,0)</f>
        <v/>
      </c>
    </row>
    <row r="485">
      <c r="A485" s="3" t="n"/>
      <c r="E485" s="4" t="n"/>
      <c r="F485" s="6">
        <f>EOMONTH(A485,0)</f>
        <v/>
      </c>
    </row>
    <row r="486">
      <c r="A486" s="3" t="n"/>
      <c r="E486" s="4" t="n"/>
      <c r="F486" s="6">
        <f>EOMONTH(A486,0)</f>
        <v/>
      </c>
    </row>
    <row r="487">
      <c r="A487" s="3" t="n"/>
      <c r="E487" s="4" t="n"/>
      <c r="F487" s="6">
        <f>EOMONTH(A487,0)</f>
        <v/>
      </c>
    </row>
    <row r="488">
      <c r="A488" s="3" t="n"/>
      <c r="E488" s="4" t="n"/>
      <c r="F488" s="6">
        <f>EOMONTH(A488,0)</f>
        <v/>
      </c>
    </row>
    <row r="489">
      <c r="A489" s="3" t="n"/>
      <c r="E489" s="4" t="n"/>
      <c r="F489" s="6">
        <f>EOMONTH(A489,0)</f>
        <v/>
      </c>
    </row>
    <row r="490">
      <c r="A490" s="3" t="n"/>
      <c r="E490" s="4" t="n"/>
      <c r="F490" s="6">
        <f>EOMONTH(A490,0)</f>
        <v/>
      </c>
    </row>
    <row r="491">
      <c r="A491" s="3" t="n"/>
      <c r="E491" s="4" t="n"/>
      <c r="F491" s="6">
        <f>EOMONTH(A491,0)</f>
        <v/>
      </c>
    </row>
    <row r="492">
      <c r="A492" s="3" t="n"/>
      <c r="E492" s="4" t="n"/>
      <c r="F492" s="6">
        <f>EOMONTH(A492,0)</f>
        <v/>
      </c>
    </row>
    <row r="493">
      <c r="A493" s="3" t="n"/>
      <c r="E493" s="4" t="n"/>
      <c r="F493" s="6">
        <f>EOMONTH(A493,0)</f>
        <v/>
      </c>
    </row>
    <row r="494">
      <c r="A494" s="3" t="n"/>
      <c r="E494" s="4" t="n"/>
      <c r="F494" s="6">
        <f>EOMONTH(A494,0)</f>
        <v/>
      </c>
    </row>
    <row r="495">
      <c r="A495" s="3" t="n"/>
      <c r="E495" s="4" t="n"/>
      <c r="F495" s="6">
        <f>EOMONTH(A495,0)</f>
        <v/>
      </c>
    </row>
    <row r="496">
      <c r="A496" s="3" t="n"/>
      <c r="E496" s="4" t="n"/>
      <c r="F496" s="6">
        <f>EOMONTH(A496,0)</f>
        <v/>
      </c>
    </row>
    <row r="497">
      <c r="A497" s="3" t="n"/>
      <c r="E497" s="4" t="n"/>
      <c r="F497" s="6">
        <f>EOMONTH(A497,0)</f>
        <v/>
      </c>
    </row>
    <row r="498">
      <c r="A498" s="3" t="n"/>
      <c r="E498" s="4" t="n"/>
      <c r="F498" s="6">
        <f>EOMONTH(A498,0)</f>
        <v/>
      </c>
    </row>
    <row r="499">
      <c r="A499" s="3" t="n"/>
      <c r="E499" s="4" t="n"/>
      <c r="F499" s="6">
        <f>EOMONTH(A499,0)</f>
        <v/>
      </c>
    </row>
    <row r="500">
      <c r="A500" s="3" t="n"/>
      <c r="E500" s="4" t="n"/>
      <c r="F500" s="6">
        <f>EOMONTH(A500,0)</f>
        <v/>
      </c>
    </row>
    <row r="501">
      <c r="A501" s="3" t="n"/>
      <c r="E501" s="4" t="n"/>
      <c r="F501" s="6">
        <f>EOMONTH(A501,0)</f>
        <v/>
      </c>
    </row>
    <row r="502">
      <c r="A502" s="3" t="n"/>
      <c r="E502" s="4" t="n"/>
      <c r="F502" s="6">
        <f>EOMONTH(A502,0)</f>
        <v/>
      </c>
    </row>
    <row r="503">
      <c r="A503" s="3" t="n"/>
      <c r="E503" s="4" t="n"/>
      <c r="F503" s="6">
        <f>EOMONTH(A503,0)</f>
        <v/>
      </c>
    </row>
    <row r="504">
      <c r="A504" s="3" t="n"/>
      <c r="E504" s="4" t="n"/>
      <c r="F504" s="6">
        <f>EOMONTH(A504,0)</f>
        <v/>
      </c>
    </row>
    <row r="505">
      <c r="A505" s="3" t="n"/>
      <c r="E505" s="4" t="n"/>
      <c r="F505" s="6">
        <f>EOMONTH(A505,0)</f>
        <v/>
      </c>
    </row>
    <row r="506">
      <c r="A506" s="3" t="n"/>
      <c r="E506" s="4" t="n"/>
      <c r="F506" s="6">
        <f>EOMONTH(A506,0)</f>
        <v/>
      </c>
    </row>
    <row r="507">
      <c r="A507" s="3" t="n"/>
      <c r="E507" s="4" t="n"/>
      <c r="F507" s="6">
        <f>EOMONTH(A507,0)</f>
        <v/>
      </c>
    </row>
    <row r="508">
      <c r="A508" s="3" t="n"/>
      <c r="E508" s="4" t="n"/>
      <c r="F508" s="6">
        <f>EOMONTH(A508,0)</f>
        <v/>
      </c>
    </row>
    <row r="509">
      <c r="A509" s="3" t="n"/>
      <c r="E509" s="4" t="n"/>
      <c r="F509" s="6">
        <f>EOMONTH(A509,0)</f>
        <v/>
      </c>
    </row>
    <row r="510">
      <c r="A510" s="3" t="n"/>
      <c r="E510" s="4" t="n"/>
      <c r="F510" s="6">
        <f>EOMONTH(A510,0)</f>
        <v/>
      </c>
    </row>
    <row r="511">
      <c r="A511" s="3" t="n"/>
      <c r="E511" s="4" t="n"/>
      <c r="F511" s="6">
        <f>EOMONTH(A511,0)</f>
        <v/>
      </c>
    </row>
    <row r="512">
      <c r="A512" s="3" t="n"/>
      <c r="E512" s="4" t="n"/>
      <c r="F512" s="6">
        <f>EOMONTH(A512,0)</f>
        <v/>
      </c>
    </row>
    <row r="513">
      <c r="A513" s="3" t="n"/>
      <c r="E513" s="4" t="n"/>
      <c r="F513" s="6">
        <f>EOMONTH(A513,0)</f>
        <v/>
      </c>
    </row>
    <row r="514">
      <c r="A514" s="3" t="n"/>
      <c r="E514" s="4" t="n"/>
      <c r="F514" s="6">
        <f>EOMONTH(A514,0)</f>
        <v/>
      </c>
    </row>
    <row r="515">
      <c r="A515" s="3" t="n"/>
      <c r="E515" s="4" t="n"/>
      <c r="F515" s="6">
        <f>EOMONTH(A515,0)</f>
        <v/>
      </c>
    </row>
    <row r="516">
      <c r="A516" s="3" t="n"/>
      <c r="E516" s="4" t="n"/>
      <c r="F516" s="6">
        <f>EOMONTH(A516,0)</f>
        <v/>
      </c>
    </row>
    <row r="517">
      <c r="A517" s="3" t="n"/>
      <c r="E517" s="4" t="n"/>
      <c r="F517" s="6">
        <f>EOMONTH(A517,0)</f>
        <v/>
      </c>
    </row>
    <row r="518">
      <c r="A518" s="3" t="n"/>
      <c r="E518" s="4" t="n"/>
      <c r="F518" s="6">
        <f>EOMONTH(A518,0)</f>
        <v/>
      </c>
    </row>
    <row r="519">
      <c r="A519" s="3" t="n"/>
      <c r="E519" s="4" t="n"/>
      <c r="F519" s="6">
        <f>EOMONTH(A519,0)</f>
        <v/>
      </c>
    </row>
    <row r="520">
      <c r="A520" s="3" t="n"/>
      <c r="E520" s="4" t="n"/>
      <c r="F520" s="6">
        <f>EOMONTH(A520,0)</f>
        <v/>
      </c>
    </row>
    <row r="521">
      <c r="A521" s="3" t="n"/>
      <c r="E521" s="4" t="n"/>
      <c r="F521" s="6">
        <f>EOMONTH(A521,0)</f>
        <v/>
      </c>
    </row>
    <row r="522">
      <c r="A522" s="3" t="n"/>
      <c r="E522" s="4" t="n"/>
      <c r="F522" s="6">
        <f>EOMONTH(A522,0)</f>
        <v/>
      </c>
    </row>
    <row r="523">
      <c r="A523" s="3" t="n"/>
      <c r="E523" s="4" t="n"/>
      <c r="F523" s="6">
        <f>EOMONTH(A523,0)</f>
        <v/>
      </c>
    </row>
    <row r="524">
      <c r="A524" s="3" t="n"/>
      <c r="E524" s="4" t="n"/>
      <c r="F524" s="6">
        <f>EOMONTH(A524,0)</f>
        <v/>
      </c>
    </row>
    <row r="525">
      <c r="A525" s="3" t="n"/>
      <c r="E525" s="4" t="n"/>
      <c r="F525" s="6">
        <f>EOMONTH(A525,0)</f>
        <v/>
      </c>
    </row>
    <row r="526">
      <c r="A526" s="3" t="n"/>
      <c r="E526" s="4" t="n"/>
      <c r="F526" s="6">
        <f>EOMONTH(A526,0)</f>
        <v/>
      </c>
    </row>
    <row r="527">
      <c r="A527" s="3" t="n"/>
      <c r="E527" s="4" t="n"/>
      <c r="F527" s="6">
        <f>EOMONTH(A527,0)</f>
        <v/>
      </c>
    </row>
    <row r="528">
      <c r="A528" s="3" t="n"/>
      <c r="E528" s="4" t="n"/>
      <c r="F528" s="6">
        <f>EOMONTH(A528,0)</f>
        <v/>
      </c>
    </row>
    <row r="529">
      <c r="A529" s="3" t="n"/>
      <c r="E529" s="4" t="n"/>
      <c r="F529" s="6">
        <f>EOMONTH(A529,0)</f>
        <v/>
      </c>
    </row>
    <row r="530">
      <c r="A530" s="3" t="n"/>
      <c r="E530" s="4" t="n"/>
      <c r="F530" s="6">
        <f>EOMONTH(A530,0)</f>
        <v/>
      </c>
    </row>
    <row r="531">
      <c r="A531" s="3" t="n"/>
      <c r="E531" s="4" t="n"/>
      <c r="F531" s="6">
        <f>EOMONTH(A531,0)</f>
        <v/>
      </c>
    </row>
    <row r="532">
      <c r="A532" s="3" t="n"/>
      <c r="E532" s="4" t="n"/>
      <c r="F532" s="6">
        <f>EOMONTH(A532,0)</f>
        <v/>
      </c>
    </row>
    <row r="533">
      <c r="A533" s="3" t="n"/>
      <c r="E533" s="4" t="n"/>
      <c r="F533" s="6">
        <f>EOMONTH(A533,0)</f>
        <v/>
      </c>
    </row>
    <row r="534">
      <c r="A534" s="3" t="n"/>
      <c r="E534" s="4" t="n"/>
      <c r="F534" s="6">
        <f>EOMONTH(A534,0)</f>
        <v/>
      </c>
    </row>
    <row r="535">
      <c r="A535" s="3" t="n"/>
      <c r="E535" s="4" t="n"/>
      <c r="F535" s="6">
        <f>EOMONTH(A535,0)</f>
        <v/>
      </c>
    </row>
    <row r="536">
      <c r="A536" s="3" t="n"/>
      <c r="E536" s="4" t="n"/>
      <c r="F536" s="6">
        <f>EOMONTH(A536,0)</f>
        <v/>
      </c>
    </row>
    <row r="537">
      <c r="A537" s="3" t="n"/>
      <c r="E537" s="4" t="n"/>
      <c r="F537" s="6">
        <f>EOMONTH(A537,0)</f>
        <v/>
      </c>
    </row>
    <row r="538">
      <c r="A538" s="3" t="n"/>
      <c r="E538" s="4" t="n"/>
      <c r="F538" s="6">
        <f>EOMONTH(A538,0)</f>
        <v/>
      </c>
    </row>
    <row r="539">
      <c r="A539" s="3" t="n"/>
      <c r="E539" s="4" t="n"/>
      <c r="F539" s="6">
        <f>EOMONTH(A539,0)</f>
        <v/>
      </c>
    </row>
    <row r="540">
      <c r="A540" s="3" t="n"/>
      <c r="E540" s="4" t="n"/>
      <c r="F540" s="6">
        <f>EOMONTH(A540,0)</f>
        <v/>
      </c>
    </row>
    <row r="541">
      <c r="A541" s="3" t="n"/>
      <c r="E541" s="4" t="n"/>
      <c r="F541" s="6">
        <f>EOMONTH(A541,0)</f>
        <v/>
      </c>
    </row>
    <row r="542">
      <c r="A542" s="3" t="n"/>
      <c r="E542" s="4" t="n"/>
      <c r="F542" s="6">
        <f>EOMONTH(A542,0)</f>
        <v/>
      </c>
    </row>
    <row r="543">
      <c r="A543" s="3" t="n"/>
      <c r="E543" s="4" t="n"/>
      <c r="F543" s="6">
        <f>EOMONTH(A543,0)</f>
        <v/>
      </c>
    </row>
    <row r="544">
      <c r="A544" s="3" t="n"/>
      <c r="E544" s="4" t="n"/>
      <c r="F544" s="6">
        <f>EOMONTH(A544,0)</f>
        <v/>
      </c>
    </row>
    <row r="545">
      <c r="A545" s="3" t="n"/>
      <c r="E545" s="4" t="n"/>
      <c r="F545" s="6">
        <f>EOMONTH(A545,0)</f>
        <v/>
      </c>
    </row>
    <row r="546">
      <c r="A546" s="3" t="n"/>
      <c r="E546" s="4" t="n"/>
      <c r="F546" s="6">
        <f>EOMONTH(A546,0)</f>
        <v/>
      </c>
    </row>
    <row r="547">
      <c r="A547" s="3" t="n"/>
      <c r="E547" s="4" t="n"/>
      <c r="F547" s="6">
        <f>EOMONTH(A547,0)</f>
        <v/>
      </c>
    </row>
    <row r="548">
      <c r="A548" s="3" t="n"/>
      <c r="E548" s="4" t="n"/>
      <c r="F548" s="6">
        <f>EOMONTH(A548,0)</f>
        <v/>
      </c>
    </row>
    <row r="549">
      <c r="A549" s="3" t="n"/>
      <c r="E549" s="4" t="n"/>
      <c r="F549" s="6">
        <f>EOMONTH(A549,0)</f>
        <v/>
      </c>
    </row>
    <row r="550">
      <c r="A550" s="3" t="n"/>
      <c r="E550" s="4" t="n"/>
      <c r="F550" s="6">
        <f>EOMONTH(A550,0)</f>
        <v/>
      </c>
    </row>
    <row r="551">
      <c r="A551" s="3" t="n"/>
      <c r="E551" s="4" t="n"/>
      <c r="F551" s="6">
        <f>EOMONTH(A551,0)</f>
        <v/>
      </c>
    </row>
    <row r="552">
      <c r="A552" s="3" t="n"/>
      <c r="E552" s="4" t="n"/>
      <c r="F552" s="6">
        <f>EOMONTH(A552,0)</f>
        <v/>
      </c>
    </row>
    <row r="553">
      <c r="A553" s="3" t="n"/>
      <c r="E553" s="4" t="n"/>
      <c r="F553" s="6">
        <f>EOMONTH(A553,0)</f>
        <v/>
      </c>
    </row>
    <row r="554">
      <c r="A554" s="3" t="n"/>
      <c r="E554" s="4" t="n"/>
      <c r="F554" s="6">
        <f>EOMONTH(A554,0)</f>
        <v/>
      </c>
    </row>
    <row r="555">
      <c r="A555" s="3" t="n"/>
      <c r="E555" s="4" t="n"/>
      <c r="F555" s="6">
        <f>EOMONTH(A555,0)</f>
        <v/>
      </c>
    </row>
    <row r="556">
      <c r="A556" s="3" t="n"/>
      <c r="E556" s="4" t="n"/>
      <c r="F556" s="6">
        <f>EOMONTH(A556,0)</f>
        <v/>
      </c>
    </row>
    <row r="557">
      <c r="A557" s="3" t="n"/>
      <c r="E557" s="4" t="n"/>
      <c r="F557" s="6">
        <f>EOMONTH(A557,0)</f>
        <v/>
      </c>
    </row>
    <row r="558">
      <c r="A558" s="3" t="n"/>
      <c r="E558" s="4" t="n"/>
      <c r="F558" s="6">
        <f>EOMONTH(A558,0)</f>
        <v/>
      </c>
    </row>
    <row r="559">
      <c r="A559" s="3" t="n"/>
      <c r="E559" s="4" t="n"/>
      <c r="F559" s="6">
        <f>EOMONTH(A559,0)</f>
        <v/>
      </c>
    </row>
    <row r="560">
      <c r="A560" s="3" t="n"/>
      <c r="E560" s="4" t="n"/>
      <c r="F560" s="6">
        <f>EOMONTH(A560,0)</f>
        <v/>
      </c>
    </row>
    <row r="561">
      <c r="A561" s="3" t="n"/>
      <c r="E561" s="4" t="n"/>
      <c r="F561" s="6">
        <f>EOMONTH(A561,0)</f>
        <v/>
      </c>
    </row>
    <row r="562">
      <c r="A562" s="3" t="n"/>
      <c r="E562" s="4" t="n"/>
      <c r="F562" s="6">
        <f>EOMONTH(A562,0)</f>
        <v/>
      </c>
    </row>
    <row r="563">
      <c r="A563" s="3" t="n"/>
      <c r="E563" s="4" t="n"/>
      <c r="F563" s="6">
        <f>EOMONTH(A563,0)</f>
        <v/>
      </c>
    </row>
    <row r="564">
      <c r="A564" s="3" t="n"/>
      <c r="E564" s="4" t="n"/>
      <c r="F564" s="6">
        <f>EOMONTH(A564,0)</f>
        <v/>
      </c>
    </row>
    <row r="565">
      <c r="A565" s="3" t="n"/>
      <c r="E565" s="4" t="n"/>
      <c r="F565" s="6">
        <f>EOMONTH(A565,0)</f>
        <v/>
      </c>
    </row>
    <row r="566">
      <c r="A566" s="3" t="n"/>
      <c r="E566" s="4" t="n"/>
      <c r="F566" s="6">
        <f>EOMONTH(A566,0)</f>
        <v/>
      </c>
    </row>
    <row r="567">
      <c r="A567" s="3" t="n"/>
      <c r="E567" s="4" t="n"/>
      <c r="F567" s="6">
        <f>EOMONTH(A567,0)</f>
        <v/>
      </c>
    </row>
    <row r="568">
      <c r="A568" s="3" t="n"/>
      <c r="E568" s="4" t="n"/>
      <c r="F568" s="6">
        <f>EOMONTH(A568,0)</f>
        <v/>
      </c>
    </row>
    <row r="569">
      <c r="A569" s="3" t="n"/>
      <c r="E569" s="4" t="n"/>
      <c r="F569" s="6">
        <f>EOMONTH(A569,0)</f>
        <v/>
      </c>
    </row>
    <row r="570">
      <c r="A570" s="3" t="n"/>
      <c r="E570" s="4" t="n"/>
      <c r="F570" s="6">
        <f>EOMONTH(A570,0)</f>
        <v/>
      </c>
    </row>
    <row r="571">
      <c r="A571" s="3" t="n"/>
      <c r="E571" s="4" t="n"/>
      <c r="F571" s="6">
        <f>EOMONTH(A571,0)</f>
        <v/>
      </c>
    </row>
    <row r="572">
      <c r="A572" s="3" t="n"/>
      <c r="E572" s="4" t="n"/>
      <c r="F572" s="6">
        <f>EOMONTH(A572,0)</f>
        <v/>
      </c>
    </row>
    <row r="573">
      <c r="A573" s="3" t="n"/>
      <c r="E573" s="4" t="n"/>
      <c r="F573" s="6">
        <f>EOMONTH(A573,0)</f>
        <v/>
      </c>
    </row>
    <row r="574">
      <c r="A574" s="3" t="n"/>
      <c r="E574" s="4" t="n"/>
      <c r="F574" s="6">
        <f>EOMONTH(A574,0)</f>
        <v/>
      </c>
    </row>
    <row r="575">
      <c r="A575" s="3" t="n"/>
      <c r="E575" s="4" t="n"/>
      <c r="F575" s="6">
        <f>EOMONTH(A575,0)</f>
        <v/>
      </c>
    </row>
    <row r="576">
      <c r="A576" s="3" t="n"/>
      <c r="E576" s="4" t="n"/>
      <c r="F576" s="6">
        <f>EOMONTH(A576,0)</f>
        <v/>
      </c>
    </row>
    <row r="577">
      <c r="A577" s="3" t="n"/>
      <c r="E577" s="4" t="n"/>
      <c r="F577" s="6">
        <f>EOMONTH(A577,0)</f>
        <v/>
      </c>
    </row>
    <row r="578">
      <c r="A578" s="3" t="n"/>
      <c r="E578" s="4" t="n"/>
      <c r="F578" s="6">
        <f>EOMONTH(A578,0)</f>
        <v/>
      </c>
    </row>
    <row r="579">
      <c r="A579" s="3" t="n"/>
      <c r="E579" s="4" t="n"/>
      <c r="F579" s="6">
        <f>EOMONTH(A579,0)</f>
        <v/>
      </c>
    </row>
    <row r="580">
      <c r="A580" s="3" t="n"/>
      <c r="E580" s="4" t="n"/>
      <c r="F580" s="6">
        <f>EOMONTH(A580,0)</f>
        <v/>
      </c>
    </row>
    <row r="581">
      <c r="A581" s="3" t="n"/>
      <c r="E581" s="4" t="n"/>
      <c r="F581" s="6">
        <f>EOMONTH(A581,0)</f>
        <v/>
      </c>
    </row>
    <row r="582">
      <c r="A582" s="3" t="n"/>
      <c r="E582" s="4" t="n"/>
      <c r="F582" s="6">
        <f>EOMONTH(A582,0)</f>
        <v/>
      </c>
    </row>
    <row r="583">
      <c r="A583" s="3" t="n"/>
      <c r="E583" s="4" t="n"/>
      <c r="F583" s="6">
        <f>EOMONTH(A583,0)</f>
        <v/>
      </c>
    </row>
    <row r="584">
      <c r="A584" s="3" t="n"/>
      <c r="E584" s="4" t="n"/>
      <c r="F584" s="6">
        <f>EOMONTH(A584,0)</f>
        <v/>
      </c>
    </row>
    <row r="585">
      <c r="A585" s="3" t="n"/>
      <c r="E585" s="4" t="n"/>
      <c r="F585" s="6">
        <f>EOMONTH(A585,0)</f>
        <v/>
      </c>
    </row>
    <row r="586">
      <c r="A586" s="3" t="n"/>
      <c r="E586" s="4" t="n"/>
      <c r="F586" s="6">
        <f>EOMONTH(A586,0)</f>
        <v/>
      </c>
    </row>
    <row r="587">
      <c r="A587" s="3" t="n"/>
      <c r="E587" s="4" t="n"/>
      <c r="F587" s="6">
        <f>EOMONTH(A587,0)</f>
        <v/>
      </c>
    </row>
    <row r="588">
      <c r="A588" s="3" t="n"/>
      <c r="E588" s="4" t="n"/>
      <c r="F588" s="6">
        <f>EOMONTH(A588,0)</f>
        <v/>
      </c>
    </row>
    <row r="589">
      <c r="A589" s="3" t="n"/>
      <c r="E589" s="4" t="n"/>
      <c r="F589" s="6">
        <f>EOMONTH(A589,0)</f>
        <v/>
      </c>
    </row>
    <row r="590">
      <c r="A590" s="3" t="n"/>
      <c r="E590" s="4" t="n"/>
      <c r="F590" s="6">
        <f>EOMONTH(A590,0)</f>
        <v/>
      </c>
    </row>
    <row r="591">
      <c r="A591" s="3" t="n"/>
      <c r="E591" s="4" t="n"/>
      <c r="F591" s="6">
        <f>EOMONTH(A591,0)</f>
        <v/>
      </c>
    </row>
    <row r="592">
      <c r="A592" s="3" t="n"/>
      <c r="E592" s="4" t="n"/>
      <c r="F592" s="6">
        <f>EOMONTH(A592,0)</f>
        <v/>
      </c>
    </row>
    <row r="593">
      <c r="A593" s="3" t="n"/>
      <c r="E593" s="4" t="n"/>
      <c r="F593" s="6">
        <f>EOMONTH(A593,0)</f>
        <v/>
      </c>
    </row>
    <row r="594">
      <c r="A594" s="3" t="n"/>
      <c r="E594" s="4" t="n"/>
      <c r="F594" s="6">
        <f>EOMONTH(A594,0)</f>
        <v/>
      </c>
    </row>
    <row r="595">
      <c r="A595" s="3" t="n"/>
      <c r="E595" s="4" t="n"/>
      <c r="F595" s="6">
        <f>EOMONTH(A595,0)</f>
        <v/>
      </c>
    </row>
    <row r="596">
      <c r="A596" s="3" t="n"/>
      <c r="E596" s="4" t="n"/>
      <c r="F596" s="6">
        <f>EOMONTH(A596,0)</f>
        <v/>
      </c>
    </row>
    <row r="597">
      <c r="A597" s="3" t="n"/>
      <c r="E597" s="4" t="n"/>
      <c r="F597" s="6">
        <f>EOMONTH(A597,0)</f>
        <v/>
      </c>
    </row>
    <row r="598">
      <c r="A598" s="3" t="n"/>
      <c r="E598" s="4" t="n"/>
      <c r="F598" s="6">
        <f>EOMONTH(A598,0)</f>
        <v/>
      </c>
    </row>
    <row r="599">
      <c r="A599" s="3" t="n"/>
      <c r="E599" s="4" t="n"/>
      <c r="F599" s="6">
        <f>EOMONTH(A599,0)</f>
        <v/>
      </c>
    </row>
    <row r="600">
      <c r="A600" s="3" t="n"/>
      <c r="E600" s="4" t="n"/>
      <c r="F600" s="6">
        <f>EOMONTH(A600,0)</f>
        <v/>
      </c>
    </row>
    <row r="601">
      <c r="A601" s="3" t="n"/>
      <c r="E601" s="4" t="n"/>
      <c r="F601" s="6">
        <f>EOMONTH(A601,0)</f>
        <v/>
      </c>
    </row>
    <row r="602">
      <c r="A602" s="3" t="n"/>
      <c r="E602" s="4" t="n"/>
      <c r="F602" s="6">
        <f>EOMONTH(A602,0)</f>
        <v/>
      </c>
    </row>
    <row r="603">
      <c r="A603" s="3" t="n"/>
      <c r="E603" s="4" t="n"/>
      <c r="F603" s="6">
        <f>EOMONTH(A603,0)</f>
        <v/>
      </c>
    </row>
    <row r="604">
      <c r="A604" s="3" t="n"/>
      <c r="E604" s="4" t="n"/>
      <c r="F604" s="6">
        <f>EOMONTH(A604,0)</f>
        <v/>
      </c>
    </row>
    <row r="605">
      <c r="A605" s="3" t="n"/>
      <c r="E605" s="4" t="n"/>
      <c r="F605" s="6">
        <f>EOMONTH(A605,0)</f>
        <v/>
      </c>
    </row>
    <row r="606">
      <c r="A606" s="3" t="n"/>
      <c r="E606" s="4" t="n"/>
      <c r="F606" s="6">
        <f>EOMONTH(A606,0)</f>
        <v/>
      </c>
    </row>
    <row r="607">
      <c r="A607" s="3" t="n"/>
      <c r="E607" s="4" t="n"/>
      <c r="F607" s="6">
        <f>EOMONTH(A607,0)</f>
        <v/>
      </c>
    </row>
    <row r="608">
      <c r="A608" s="3" t="n"/>
      <c r="E608" s="4" t="n"/>
      <c r="F608" s="6">
        <f>EOMONTH(A608,0)</f>
        <v/>
      </c>
    </row>
    <row r="609">
      <c r="A609" s="3" t="n"/>
      <c r="E609" s="4" t="n"/>
      <c r="F609" s="6">
        <f>EOMONTH(A609,0)</f>
        <v/>
      </c>
    </row>
    <row r="610">
      <c r="A610" s="3" t="n"/>
      <c r="E610" s="4" t="n"/>
      <c r="F610" s="6">
        <f>EOMONTH(A610,0)</f>
        <v/>
      </c>
    </row>
    <row r="611">
      <c r="A611" s="3" t="n"/>
      <c r="E611" s="4" t="n"/>
      <c r="F611" s="6">
        <f>EOMONTH(A611,0)</f>
        <v/>
      </c>
    </row>
    <row r="612">
      <c r="A612" s="3" t="n"/>
      <c r="E612" s="4" t="n"/>
      <c r="F612" s="6">
        <f>EOMONTH(A612,0)</f>
        <v/>
      </c>
    </row>
    <row r="613">
      <c r="A613" s="3" t="n"/>
      <c r="E613" s="4" t="n"/>
      <c r="F613" s="6">
        <f>EOMONTH(A613,0)</f>
        <v/>
      </c>
    </row>
    <row r="614">
      <c r="A614" s="3" t="n"/>
      <c r="E614" s="4" t="n"/>
      <c r="F614" s="6">
        <f>EOMONTH(A614,0)</f>
        <v/>
      </c>
    </row>
    <row r="615">
      <c r="A615" s="3" t="n"/>
      <c r="E615" s="4" t="n"/>
      <c r="F615" s="6">
        <f>EOMONTH(A615,0)</f>
        <v/>
      </c>
    </row>
    <row r="616">
      <c r="A616" s="3" t="n"/>
      <c r="E616" s="4" t="n"/>
      <c r="F616" s="6">
        <f>EOMONTH(A616,0)</f>
        <v/>
      </c>
    </row>
    <row r="617">
      <c r="A617" s="3" t="n"/>
      <c r="E617" s="4" t="n"/>
      <c r="F617" s="6">
        <f>EOMONTH(A617,0)</f>
        <v/>
      </c>
    </row>
    <row r="618">
      <c r="A618" s="3" t="n"/>
      <c r="E618" s="4" t="n"/>
      <c r="F618" s="6">
        <f>EOMONTH(A618,0)</f>
        <v/>
      </c>
    </row>
    <row r="619">
      <c r="A619" s="3" t="n"/>
      <c r="E619" s="4" t="n"/>
      <c r="F619" s="6">
        <f>EOMONTH(A619,0)</f>
        <v/>
      </c>
    </row>
    <row r="620">
      <c r="A620" s="3" t="n"/>
      <c r="E620" s="4" t="n"/>
      <c r="F620" s="6">
        <f>EOMONTH(A620,0)</f>
        <v/>
      </c>
    </row>
    <row r="621">
      <c r="A621" s="3" t="n"/>
      <c r="E621" s="4" t="n"/>
      <c r="F621" s="6">
        <f>EOMONTH(A621,0)</f>
        <v/>
      </c>
    </row>
    <row r="622">
      <c r="A622" s="3" t="n"/>
      <c r="E622" s="4" t="n"/>
      <c r="F622" s="6">
        <f>EOMONTH(A622,0)</f>
        <v/>
      </c>
    </row>
    <row r="623">
      <c r="A623" s="3" t="n"/>
      <c r="E623" s="4" t="n"/>
      <c r="F623" s="6">
        <f>EOMONTH(A623,0)</f>
        <v/>
      </c>
    </row>
    <row r="624">
      <c r="A624" s="3" t="n"/>
      <c r="E624" s="4" t="n"/>
      <c r="F624" s="6">
        <f>EOMONTH(A624,0)</f>
        <v/>
      </c>
    </row>
    <row r="625">
      <c r="A625" s="3" t="n"/>
      <c r="E625" s="4" t="n"/>
      <c r="F625" s="6">
        <f>EOMONTH(A625,0)</f>
        <v/>
      </c>
    </row>
    <row r="626">
      <c r="A626" s="3" t="n"/>
      <c r="E626" s="4" t="n"/>
      <c r="F626" s="6">
        <f>EOMONTH(A626,0)</f>
        <v/>
      </c>
    </row>
    <row r="627">
      <c r="A627" s="3" t="n"/>
      <c r="E627" s="4" t="n"/>
      <c r="F627" s="6">
        <f>EOMONTH(A627,0)</f>
        <v/>
      </c>
    </row>
    <row r="628">
      <c r="A628" s="3" t="n"/>
      <c r="E628" s="4" t="n"/>
      <c r="F628" s="6">
        <f>EOMONTH(A628,0)</f>
        <v/>
      </c>
    </row>
    <row r="629">
      <c r="A629" s="3" t="n"/>
      <c r="E629" s="4" t="n"/>
      <c r="F629" s="6">
        <f>EOMONTH(A629,0)</f>
        <v/>
      </c>
    </row>
    <row r="630">
      <c r="A630" s="3" t="n"/>
      <c r="E630" s="4" t="n"/>
      <c r="F630" s="6">
        <f>EOMONTH(A630,0)</f>
        <v/>
      </c>
    </row>
    <row r="631">
      <c r="A631" s="3" t="n"/>
      <c r="E631" s="4" t="n"/>
      <c r="F631" s="6">
        <f>EOMONTH(A631,0)</f>
        <v/>
      </c>
    </row>
    <row r="632">
      <c r="A632" s="3" t="n"/>
      <c r="E632" s="4" t="n"/>
      <c r="F632" s="6">
        <f>EOMONTH(A632,0)</f>
        <v/>
      </c>
    </row>
    <row r="633">
      <c r="A633" s="3" t="n"/>
      <c r="E633" s="4" t="n"/>
      <c r="F633" s="6">
        <f>EOMONTH(A633,0)</f>
        <v/>
      </c>
    </row>
    <row r="634">
      <c r="A634" s="3" t="n"/>
      <c r="E634" s="4" t="n"/>
      <c r="F634" s="6">
        <f>EOMONTH(A634,0)</f>
        <v/>
      </c>
    </row>
    <row r="635">
      <c r="A635" s="3" t="n"/>
      <c r="E635" s="4" t="n"/>
      <c r="F635" s="6">
        <f>EOMONTH(A635,0)</f>
        <v/>
      </c>
    </row>
    <row r="636">
      <c r="A636" s="3" t="n"/>
      <c r="E636" s="4" t="n"/>
      <c r="F636" s="6">
        <f>EOMONTH(A636,0)</f>
        <v/>
      </c>
    </row>
    <row r="637">
      <c r="A637" s="3" t="n"/>
      <c r="E637" s="4" t="n"/>
      <c r="F637" s="6">
        <f>EOMONTH(A637,0)</f>
        <v/>
      </c>
    </row>
    <row r="638">
      <c r="A638" s="3" t="n"/>
      <c r="E638" s="4" t="n"/>
      <c r="F638" s="6">
        <f>EOMONTH(A638,0)</f>
        <v/>
      </c>
    </row>
    <row r="639">
      <c r="A639" s="3" t="n"/>
      <c r="E639" s="4" t="n"/>
      <c r="F639" s="6">
        <f>EOMONTH(A639,0)</f>
        <v/>
      </c>
    </row>
    <row r="640">
      <c r="A640" s="3" t="n"/>
      <c r="E640" s="4" t="n"/>
      <c r="F640" s="6">
        <f>EOMONTH(A640,0)</f>
        <v/>
      </c>
    </row>
    <row r="641">
      <c r="A641" s="3" t="n"/>
      <c r="E641" s="4" t="n"/>
      <c r="F641" s="6">
        <f>EOMONTH(A641,0)</f>
        <v/>
      </c>
    </row>
    <row r="642">
      <c r="A642" s="3" t="n"/>
      <c r="E642" s="4" t="n"/>
      <c r="F642" s="6">
        <f>EOMONTH(A642,0)</f>
        <v/>
      </c>
    </row>
    <row r="643">
      <c r="A643" s="3" t="n"/>
      <c r="E643" s="4" t="n"/>
      <c r="F643" s="6">
        <f>EOMONTH(A643,0)</f>
        <v/>
      </c>
    </row>
    <row r="644">
      <c r="A644" s="3" t="n"/>
      <c r="E644" s="4" t="n"/>
      <c r="F644" s="6">
        <f>EOMONTH(A644,0)</f>
        <v/>
      </c>
    </row>
    <row r="645">
      <c r="A645" s="3" t="n"/>
      <c r="E645" s="4" t="n"/>
      <c r="F645" s="6">
        <f>EOMONTH(A645,0)</f>
        <v/>
      </c>
    </row>
    <row r="646">
      <c r="A646" s="3" t="n"/>
      <c r="E646" s="4" t="n"/>
      <c r="F646" s="6">
        <f>EOMONTH(A646,0)</f>
        <v/>
      </c>
    </row>
    <row r="647">
      <c r="A647" s="3" t="n"/>
      <c r="E647" s="4" t="n"/>
      <c r="F647" s="6">
        <f>EOMONTH(A647,0)</f>
        <v/>
      </c>
    </row>
    <row r="648">
      <c r="A648" s="3" t="n"/>
      <c r="E648" s="4" t="n"/>
      <c r="F648" s="6">
        <f>EOMONTH(A648,0)</f>
        <v/>
      </c>
    </row>
    <row r="649">
      <c r="A649" s="3" t="n"/>
      <c r="E649" s="4" t="n"/>
      <c r="F649" s="6">
        <f>EOMONTH(A649,0)</f>
        <v/>
      </c>
    </row>
    <row r="650">
      <c r="A650" s="3" t="n"/>
      <c r="E650" s="4" t="n"/>
      <c r="F650" s="6">
        <f>EOMONTH(A650,0)</f>
        <v/>
      </c>
    </row>
    <row r="651">
      <c r="A651" s="3" t="n"/>
      <c r="E651" s="4" t="n"/>
      <c r="F651" s="6">
        <f>EOMONTH(A651,0)</f>
        <v/>
      </c>
    </row>
    <row r="652">
      <c r="A652" s="3" t="n"/>
      <c r="E652" s="4" t="n"/>
      <c r="F652" s="6">
        <f>EOMONTH(A652,0)</f>
        <v/>
      </c>
    </row>
    <row r="653">
      <c r="A653" s="3" t="n"/>
      <c r="E653" s="4" t="n"/>
      <c r="F653" s="6">
        <f>EOMONTH(A653,0)</f>
        <v/>
      </c>
    </row>
    <row r="654">
      <c r="A654" s="3" t="n"/>
      <c r="E654" s="4" t="n"/>
      <c r="F654" s="6">
        <f>EOMONTH(A654,0)</f>
        <v/>
      </c>
    </row>
    <row r="655">
      <c r="A655" s="3" t="n"/>
      <c r="E655" s="4" t="n"/>
      <c r="F655" s="6">
        <f>EOMONTH(A655,0)</f>
        <v/>
      </c>
    </row>
    <row r="656">
      <c r="A656" s="3" t="n"/>
      <c r="E656" s="4" t="n"/>
      <c r="F656" s="6">
        <f>EOMONTH(A656,0)</f>
        <v/>
      </c>
    </row>
    <row r="657">
      <c r="A657" s="3" t="n"/>
      <c r="E657" s="4" t="n"/>
      <c r="F657" s="6">
        <f>EOMONTH(A657,0)</f>
        <v/>
      </c>
    </row>
    <row r="658">
      <c r="A658" s="3" t="n"/>
      <c r="E658" s="4" t="n"/>
      <c r="F658" s="6">
        <f>EOMONTH(A658,0)</f>
        <v/>
      </c>
    </row>
    <row r="659">
      <c r="A659" s="3" t="n"/>
      <c r="E659" s="4" t="n"/>
      <c r="F659" s="6">
        <f>EOMONTH(A659,0)</f>
        <v/>
      </c>
    </row>
    <row r="660">
      <c r="A660" s="3" t="n"/>
      <c r="E660" s="4" t="n"/>
      <c r="F660" s="6">
        <f>EOMONTH(A660,0)</f>
        <v/>
      </c>
    </row>
    <row r="661">
      <c r="A661" s="3" t="n"/>
      <c r="E661" s="4" t="n"/>
      <c r="F661" s="6">
        <f>EOMONTH(A661,0)</f>
        <v/>
      </c>
    </row>
    <row r="662">
      <c r="A662" s="3" t="n"/>
      <c r="E662" s="4" t="n"/>
      <c r="F662" s="6">
        <f>EOMONTH(A662,0)</f>
        <v/>
      </c>
    </row>
    <row r="663">
      <c r="A663" s="3" t="n"/>
      <c r="E663" s="4" t="n"/>
      <c r="F663" s="6">
        <f>EOMONTH(A663,0)</f>
        <v/>
      </c>
    </row>
    <row r="664">
      <c r="A664" s="3" t="n"/>
      <c r="E664" s="4" t="n"/>
      <c r="F664" s="6">
        <f>EOMONTH(A664,0)</f>
        <v/>
      </c>
    </row>
    <row r="665">
      <c r="A665" s="3" t="n"/>
      <c r="E665" s="4" t="n"/>
      <c r="F665" s="6">
        <f>EOMONTH(A665,0)</f>
        <v/>
      </c>
    </row>
    <row r="666">
      <c r="A666" s="3" t="n"/>
      <c r="E666" s="4" t="n"/>
      <c r="F666" s="6">
        <f>EOMONTH(A666,0)</f>
        <v/>
      </c>
    </row>
    <row r="667">
      <c r="A667" s="3" t="n"/>
      <c r="E667" s="4" t="n"/>
      <c r="F667" s="6">
        <f>EOMONTH(A667,0)</f>
        <v/>
      </c>
    </row>
    <row r="668">
      <c r="A668" s="3" t="n"/>
      <c r="E668" s="4" t="n"/>
      <c r="F668" s="6">
        <f>EOMONTH(A668,0)</f>
        <v/>
      </c>
    </row>
    <row r="669">
      <c r="A669" s="3" t="n"/>
      <c r="E669" s="4" t="n"/>
      <c r="F669" s="6">
        <f>EOMONTH(A669,0)</f>
        <v/>
      </c>
    </row>
    <row r="670">
      <c r="A670" s="3" t="n"/>
      <c r="E670" s="4" t="n"/>
      <c r="F670" s="6">
        <f>EOMONTH(A670,0)</f>
        <v/>
      </c>
    </row>
    <row r="671">
      <c r="A671" s="3" t="n"/>
      <c r="E671" s="4" t="n"/>
      <c r="F671" s="6">
        <f>EOMONTH(A671,0)</f>
        <v/>
      </c>
    </row>
    <row r="672">
      <c r="A672" s="3" t="n"/>
      <c r="E672" s="4" t="n"/>
      <c r="F672" s="6">
        <f>EOMONTH(A672,0)</f>
        <v/>
      </c>
    </row>
    <row r="673">
      <c r="A673" s="3" t="n"/>
      <c r="E673" s="4" t="n"/>
      <c r="F673" s="6">
        <f>EOMONTH(A673,0)</f>
        <v/>
      </c>
    </row>
    <row r="674">
      <c r="A674" s="3" t="n"/>
      <c r="E674" s="4" t="n"/>
      <c r="F674" s="6">
        <f>EOMONTH(A674,0)</f>
        <v/>
      </c>
    </row>
    <row r="675">
      <c r="A675" s="3" t="n"/>
      <c r="E675" s="4" t="n"/>
      <c r="F675" s="6">
        <f>EOMONTH(A675,0)</f>
        <v/>
      </c>
    </row>
    <row r="676">
      <c r="A676" s="3" t="n"/>
      <c r="E676" s="4" t="n"/>
      <c r="F676" s="6">
        <f>EOMONTH(A676,0)</f>
        <v/>
      </c>
    </row>
    <row r="677">
      <c r="A677" s="3" t="n"/>
      <c r="E677" s="4" t="n"/>
      <c r="F677" s="6">
        <f>EOMONTH(A677,0)</f>
        <v/>
      </c>
    </row>
    <row r="678">
      <c r="A678" s="3" t="n"/>
      <c r="E678" s="4" t="n"/>
      <c r="F678" s="6">
        <f>EOMONTH(A678,0)</f>
        <v/>
      </c>
    </row>
    <row r="679">
      <c r="A679" s="3" t="n"/>
      <c r="E679" s="4" t="n"/>
      <c r="F679" s="6">
        <f>EOMONTH(A679,0)</f>
        <v/>
      </c>
    </row>
    <row r="680">
      <c r="A680" s="3" t="n"/>
      <c r="E680" s="4" t="n"/>
      <c r="F680" s="6">
        <f>EOMONTH(A680,0)</f>
        <v/>
      </c>
    </row>
    <row r="681">
      <c r="A681" s="3" t="n"/>
      <c r="E681" s="4" t="n"/>
      <c r="F681" s="6">
        <f>EOMONTH(A681,0)</f>
        <v/>
      </c>
    </row>
    <row r="682">
      <c r="A682" s="3" t="n"/>
      <c r="E682" s="4" t="n"/>
      <c r="F682" s="6">
        <f>EOMONTH(A682,0)</f>
        <v/>
      </c>
    </row>
    <row r="683">
      <c r="A683" s="3" t="n"/>
      <c r="E683" s="4" t="n"/>
      <c r="F683" s="6">
        <f>EOMONTH(A683,0)</f>
        <v/>
      </c>
    </row>
    <row r="684">
      <c r="A684" s="3" t="n"/>
      <c r="E684" s="4" t="n"/>
      <c r="F684" s="6">
        <f>EOMONTH(A684,0)</f>
        <v/>
      </c>
    </row>
    <row r="685">
      <c r="A685" s="3" t="n"/>
      <c r="E685" s="4" t="n"/>
      <c r="F685" s="6">
        <f>EOMONTH(A685,0)</f>
        <v/>
      </c>
    </row>
    <row r="686">
      <c r="A686" s="3" t="n"/>
      <c r="E686" s="4" t="n"/>
      <c r="F686" s="6">
        <f>EOMONTH(A686,0)</f>
        <v/>
      </c>
    </row>
    <row r="687">
      <c r="A687" s="3" t="n"/>
      <c r="E687" s="4" t="n"/>
      <c r="F687" s="6">
        <f>EOMONTH(A687,0)</f>
        <v/>
      </c>
    </row>
    <row r="688">
      <c r="A688" s="3" t="n"/>
      <c r="E688" s="4" t="n"/>
      <c r="F688" s="6">
        <f>EOMONTH(A688,0)</f>
        <v/>
      </c>
    </row>
    <row r="689">
      <c r="A689" s="3" t="n"/>
      <c r="E689" s="4" t="n"/>
      <c r="F689" s="6">
        <f>EOMONTH(A689,0)</f>
        <v/>
      </c>
    </row>
    <row r="690">
      <c r="A690" s="3" t="n"/>
      <c r="E690" s="4" t="n"/>
      <c r="F690" s="6">
        <f>EOMONTH(A690,0)</f>
        <v/>
      </c>
    </row>
    <row r="691">
      <c r="A691" s="3" t="n"/>
      <c r="E691" s="4" t="n"/>
      <c r="F691" s="6">
        <f>EOMONTH(A691,0)</f>
        <v/>
      </c>
    </row>
    <row r="692">
      <c r="A692" s="3" t="n"/>
      <c r="E692" s="4" t="n"/>
      <c r="F692" s="6">
        <f>EOMONTH(A692,0)</f>
        <v/>
      </c>
    </row>
    <row r="693">
      <c r="A693" s="3" t="n"/>
      <c r="E693" s="4" t="n"/>
      <c r="F693" s="6">
        <f>EOMONTH(A693,0)</f>
        <v/>
      </c>
    </row>
    <row r="694">
      <c r="A694" s="3" t="n"/>
      <c r="E694" s="4" t="n"/>
      <c r="F694" s="6">
        <f>EOMONTH(A694,0)</f>
        <v/>
      </c>
    </row>
    <row r="695">
      <c r="A695" s="3" t="n"/>
      <c r="E695" s="4" t="n"/>
      <c r="F695" s="6">
        <f>EOMONTH(A695,0)</f>
        <v/>
      </c>
    </row>
    <row r="696">
      <c r="A696" s="3" t="n"/>
      <c r="E696" s="4" t="n"/>
      <c r="F696" s="6">
        <f>EOMONTH(A696,0)</f>
        <v/>
      </c>
    </row>
    <row r="697">
      <c r="A697" s="3" t="n"/>
      <c r="E697" s="4" t="n"/>
      <c r="F697" s="6">
        <f>EOMONTH(A697,0)</f>
        <v/>
      </c>
    </row>
    <row r="698">
      <c r="A698" s="3" t="n"/>
      <c r="E698" s="4" t="n"/>
      <c r="F698" s="6">
        <f>EOMONTH(A698,0)</f>
        <v/>
      </c>
    </row>
    <row r="699">
      <c r="A699" s="3" t="n"/>
      <c r="E699" s="4" t="n"/>
      <c r="F699" s="6">
        <f>EOMONTH(A699,0)</f>
        <v/>
      </c>
    </row>
    <row r="700">
      <c r="A700" s="3" t="n"/>
      <c r="E700" s="4" t="n"/>
      <c r="F700" s="6">
        <f>EOMONTH(A700,0)</f>
        <v/>
      </c>
    </row>
    <row r="701">
      <c r="A701" s="3" t="n"/>
      <c r="E701" s="4" t="n"/>
      <c r="F701" s="6">
        <f>EOMONTH(A701,0)</f>
        <v/>
      </c>
    </row>
    <row r="702">
      <c r="A702" s="3" t="n"/>
      <c r="E702" s="4" t="n"/>
      <c r="F702" s="6">
        <f>EOMONTH(A702,0)</f>
        <v/>
      </c>
    </row>
    <row r="703">
      <c r="A703" s="3" t="n"/>
      <c r="E703" s="4" t="n"/>
      <c r="F703" s="6">
        <f>EOMONTH(A703,0)</f>
        <v/>
      </c>
    </row>
    <row r="704">
      <c r="A704" s="3" t="n"/>
      <c r="E704" s="4" t="n"/>
      <c r="F704" s="6">
        <f>EOMONTH(A704,0)</f>
        <v/>
      </c>
    </row>
    <row r="705">
      <c r="A705" s="3" t="n"/>
      <c r="E705" s="4" t="n"/>
      <c r="F705" s="6">
        <f>EOMONTH(A705,0)</f>
        <v/>
      </c>
    </row>
    <row r="706">
      <c r="A706" s="3" t="n"/>
      <c r="E706" s="4" t="n"/>
      <c r="F706" s="6">
        <f>EOMONTH(A706,0)</f>
        <v/>
      </c>
    </row>
    <row r="707">
      <c r="A707" s="3" t="n"/>
      <c r="E707" s="4" t="n"/>
      <c r="F707" s="6">
        <f>EOMONTH(A707,0)</f>
        <v/>
      </c>
    </row>
    <row r="708">
      <c r="A708" s="3" t="n"/>
      <c r="E708" s="4" t="n"/>
      <c r="F708" s="6">
        <f>EOMONTH(A708,0)</f>
        <v/>
      </c>
    </row>
    <row r="709">
      <c r="A709" s="3" t="n"/>
      <c r="E709" s="4" t="n"/>
      <c r="F709" s="6">
        <f>EOMONTH(A709,0)</f>
        <v/>
      </c>
    </row>
    <row r="710">
      <c r="A710" s="3" t="n"/>
      <c r="E710" s="4" t="n"/>
      <c r="F710" s="6">
        <f>EOMONTH(A710,0)</f>
        <v/>
      </c>
    </row>
    <row r="711">
      <c r="A711" s="3" t="n"/>
      <c r="E711" s="4" t="n"/>
      <c r="F711" s="6">
        <f>EOMONTH(A711,0)</f>
        <v/>
      </c>
    </row>
    <row r="712">
      <c r="A712" s="3" t="n"/>
      <c r="E712" s="4" t="n"/>
      <c r="F712" s="6">
        <f>EOMONTH(A712,0)</f>
        <v/>
      </c>
    </row>
    <row r="713">
      <c r="A713" s="3" t="n"/>
      <c r="E713" s="4" t="n"/>
      <c r="F713" s="6">
        <f>EOMONTH(A713,0)</f>
        <v/>
      </c>
    </row>
    <row r="714">
      <c r="A714" s="3" t="n"/>
      <c r="E714" s="4" t="n"/>
      <c r="F714" s="6">
        <f>EOMONTH(A714,0)</f>
        <v/>
      </c>
    </row>
    <row r="715">
      <c r="A715" s="3" t="n"/>
      <c r="E715" s="4" t="n"/>
      <c r="F715" s="6">
        <f>EOMONTH(A715,0)</f>
        <v/>
      </c>
    </row>
    <row r="716">
      <c r="A716" s="3" t="n"/>
      <c r="E716" s="4" t="n"/>
      <c r="F716" s="6">
        <f>EOMONTH(A716,0)</f>
        <v/>
      </c>
    </row>
    <row r="717">
      <c r="A717" s="3" t="n"/>
      <c r="E717" s="4" t="n"/>
      <c r="F717" s="6">
        <f>EOMONTH(A717,0)</f>
        <v/>
      </c>
    </row>
    <row r="718">
      <c r="A718" s="3" t="n"/>
      <c r="E718" s="4" t="n"/>
      <c r="F718" s="6">
        <f>EOMONTH(A718,0)</f>
        <v/>
      </c>
    </row>
    <row r="719">
      <c r="A719" s="3" t="n"/>
      <c r="E719" s="4" t="n"/>
      <c r="F719" s="6">
        <f>EOMONTH(A719,0)</f>
        <v/>
      </c>
    </row>
    <row r="720">
      <c r="A720" s="3" t="n"/>
      <c r="E720" s="4" t="n"/>
      <c r="F720" s="6">
        <f>EOMONTH(A720,0)</f>
        <v/>
      </c>
    </row>
    <row r="721">
      <c r="A721" s="3" t="n"/>
      <c r="E721" s="4" t="n"/>
      <c r="F721" s="6">
        <f>EOMONTH(A721,0)</f>
        <v/>
      </c>
    </row>
    <row r="722">
      <c r="A722" s="3" t="n"/>
      <c r="E722" s="4" t="n"/>
      <c r="F722" s="6">
        <f>EOMONTH(A722,0)</f>
        <v/>
      </c>
    </row>
    <row r="723">
      <c r="A723" s="3" t="n"/>
      <c r="E723" s="4" t="n"/>
      <c r="F723" s="6">
        <f>EOMONTH(A723,0)</f>
        <v/>
      </c>
    </row>
    <row r="724">
      <c r="A724" s="3" t="n"/>
      <c r="E724" s="4" t="n"/>
      <c r="F724" s="6">
        <f>EOMONTH(A724,0)</f>
        <v/>
      </c>
    </row>
    <row r="725">
      <c r="A725" s="3" t="n"/>
      <c r="E725" s="4" t="n"/>
      <c r="F725" s="6">
        <f>EOMONTH(A725,0)</f>
        <v/>
      </c>
    </row>
    <row r="726">
      <c r="A726" s="3" t="n"/>
      <c r="E726" s="4" t="n"/>
      <c r="F726" s="6">
        <f>EOMONTH(A726,0)</f>
        <v/>
      </c>
    </row>
    <row r="727">
      <c r="A727" s="3" t="n"/>
      <c r="E727" s="4" t="n"/>
      <c r="F727" s="6">
        <f>EOMONTH(A727,0)</f>
        <v/>
      </c>
    </row>
    <row r="728">
      <c r="A728" s="3" t="n"/>
      <c r="E728" s="4" t="n"/>
      <c r="F728" s="6">
        <f>EOMONTH(A728,0)</f>
        <v/>
      </c>
    </row>
    <row r="729">
      <c r="A729" s="3" t="n"/>
      <c r="E729" s="4" t="n"/>
      <c r="F729" s="6">
        <f>EOMONTH(A729,0)</f>
        <v/>
      </c>
    </row>
    <row r="730">
      <c r="A730" s="3" t="n"/>
      <c r="E730" s="4" t="n"/>
      <c r="F730" s="6">
        <f>EOMONTH(A730,0)</f>
        <v/>
      </c>
    </row>
    <row r="731">
      <c r="A731" s="3" t="n"/>
      <c r="E731" s="4" t="n"/>
      <c r="F731" s="6">
        <f>EOMONTH(A731,0)</f>
        <v/>
      </c>
    </row>
    <row r="732">
      <c r="A732" s="3" t="n"/>
      <c r="E732" s="4" t="n"/>
      <c r="F732" s="6">
        <f>EOMONTH(A732,0)</f>
        <v/>
      </c>
    </row>
    <row r="733">
      <c r="A733" s="3" t="n"/>
      <c r="E733" s="4" t="n"/>
      <c r="F733" s="6">
        <f>EOMONTH(A733,0)</f>
        <v/>
      </c>
    </row>
    <row r="734">
      <c r="A734" s="3" t="n"/>
      <c r="E734" s="4" t="n"/>
      <c r="F734" s="6">
        <f>EOMONTH(A734,0)</f>
        <v/>
      </c>
    </row>
    <row r="735">
      <c r="A735" s="3" t="n"/>
      <c r="E735" s="4" t="n"/>
      <c r="F735" s="6">
        <f>EOMONTH(A735,0)</f>
        <v/>
      </c>
    </row>
    <row r="736">
      <c r="A736" s="3" t="n"/>
      <c r="E736" s="4" t="n"/>
      <c r="F736" s="6">
        <f>EOMONTH(A736,0)</f>
        <v/>
      </c>
    </row>
    <row r="737">
      <c r="A737" s="3" t="n"/>
      <c r="E737" s="4" t="n"/>
      <c r="F737" s="6">
        <f>EOMONTH(A737,0)</f>
        <v/>
      </c>
    </row>
    <row r="738">
      <c r="A738" s="3" t="n"/>
      <c r="E738" s="4" t="n"/>
      <c r="F738" s="6">
        <f>EOMONTH(A738,0)</f>
        <v/>
      </c>
    </row>
    <row r="739">
      <c r="A739" s="3" t="n"/>
      <c r="E739" s="4" t="n"/>
      <c r="F739" s="6">
        <f>EOMONTH(A739,0)</f>
        <v/>
      </c>
    </row>
    <row r="740">
      <c r="A740" s="3" t="n"/>
      <c r="E740" s="4" t="n"/>
      <c r="F740" s="6">
        <f>EOMONTH(A740,0)</f>
        <v/>
      </c>
    </row>
    <row r="741">
      <c r="A741" s="3" t="n"/>
      <c r="E741" s="4" t="n"/>
      <c r="F741" s="6">
        <f>EOMONTH(A741,0)</f>
        <v/>
      </c>
    </row>
    <row r="742">
      <c r="A742" s="3" t="n"/>
      <c r="E742" s="4" t="n"/>
      <c r="F742" s="6">
        <f>EOMONTH(A742,0)</f>
        <v/>
      </c>
    </row>
    <row r="743">
      <c r="A743" s="3" t="n"/>
      <c r="E743" s="4" t="n"/>
      <c r="F743" s="6">
        <f>EOMONTH(A743,0)</f>
        <v/>
      </c>
    </row>
    <row r="744">
      <c r="A744" s="3" t="n"/>
      <c r="E744" s="4" t="n"/>
      <c r="F744" s="6">
        <f>EOMONTH(A744,0)</f>
        <v/>
      </c>
    </row>
    <row r="745">
      <c r="A745" s="3" t="n"/>
      <c r="E745" s="4" t="n"/>
      <c r="F745" s="6">
        <f>EOMONTH(A745,0)</f>
        <v/>
      </c>
    </row>
    <row r="746">
      <c r="A746" s="3" t="n"/>
      <c r="E746" s="4" t="n"/>
      <c r="F746" s="6">
        <f>EOMONTH(A746,0)</f>
        <v/>
      </c>
    </row>
    <row r="747">
      <c r="A747" s="3" t="n"/>
      <c r="E747" s="4" t="n"/>
      <c r="F747" s="6">
        <f>EOMONTH(A747,0)</f>
        <v/>
      </c>
    </row>
    <row r="748">
      <c r="A748" s="3" t="n"/>
      <c r="E748" s="4" t="n"/>
      <c r="F748" s="6">
        <f>EOMONTH(A748,0)</f>
        <v/>
      </c>
    </row>
    <row r="749">
      <c r="A749" s="3" t="n"/>
      <c r="E749" s="4" t="n"/>
      <c r="F749" s="6">
        <f>EOMONTH(A749,0)</f>
        <v/>
      </c>
    </row>
    <row r="750">
      <c r="A750" s="3" t="n"/>
      <c r="E750" s="4" t="n"/>
      <c r="F750" s="6">
        <f>EOMONTH(A750,0)</f>
        <v/>
      </c>
    </row>
    <row r="751">
      <c r="A751" s="3" t="n"/>
      <c r="E751" s="4" t="n"/>
      <c r="F751" s="6">
        <f>EOMONTH(A751,0)</f>
        <v/>
      </c>
    </row>
    <row r="752">
      <c r="A752" s="3" t="n"/>
      <c r="E752" s="4" t="n"/>
      <c r="F752" s="6">
        <f>EOMONTH(A752,0)</f>
        <v/>
      </c>
    </row>
    <row r="753">
      <c r="A753" s="3" t="n"/>
      <c r="E753" s="4" t="n"/>
      <c r="F753" s="6">
        <f>EOMONTH(A753,0)</f>
        <v/>
      </c>
    </row>
    <row r="754">
      <c r="A754" s="3" t="n"/>
      <c r="E754" s="4" t="n"/>
      <c r="F754" s="6">
        <f>EOMONTH(A754,0)</f>
        <v/>
      </c>
    </row>
    <row r="755">
      <c r="A755" s="3" t="n"/>
      <c r="E755" s="4" t="n"/>
      <c r="F755" s="6">
        <f>EOMONTH(A755,0)</f>
        <v/>
      </c>
    </row>
    <row r="756">
      <c r="A756" s="3" t="n"/>
      <c r="E756" s="4" t="n"/>
      <c r="F756" s="6">
        <f>EOMONTH(A756,0)</f>
        <v/>
      </c>
    </row>
    <row r="757">
      <c r="A757" s="3" t="n"/>
      <c r="E757" s="4" t="n"/>
      <c r="F757" s="6">
        <f>EOMONTH(A757,0)</f>
        <v/>
      </c>
    </row>
    <row r="758">
      <c r="A758" s="3" t="n"/>
      <c r="E758" s="4" t="n"/>
      <c r="F758" s="6">
        <f>EOMONTH(A758,0)</f>
        <v/>
      </c>
    </row>
    <row r="759">
      <c r="A759" s="3" t="n"/>
      <c r="E759" s="4" t="n"/>
      <c r="F759" s="6">
        <f>EOMONTH(A759,0)</f>
        <v/>
      </c>
    </row>
    <row r="760">
      <c r="A760" s="3" t="n"/>
      <c r="E760" s="4" t="n"/>
      <c r="F760" s="6">
        <f>EOMONTH(A760,0)</f>
        <v/>
      </c>
    </row>
    <row r="761">
      <c r="A761" s="3" t="n"/>
      <c r="E761" s="4" t="n"/>
      <c r="F761" s="6">
        <f>EOMONTH(A761,0)</f>
        <v/>
      </c>
    </row>
    <row r="762">
      <c r="A762" s="3" t="n"/>
      <c r="E762" s="4" t="n"/>
      <c r="F762" s="6">
        <f>EOMONTH(A762,0)</f>
        <v/>
      </c>
    </row>
    <row r="763">
      <c r="A763" s="3" t="n"/>
      <c r="E763" s="4" t="n"/>
      <c r="F763" s="6">
        <f>EOMONTH(A763,0)</f>
        <v/>
      </c>
    </row>
    <row r="764">
      <c r="A764" s="3" t="n"/>
      <c r="E764" s="4" t="n"/>
      <c r="F764" s="6">
        <f>EOMONTH(A764,0)</f>
        <v/>
      </c>
    </row>
    <row r="765">
      <c r="A765" s="3" t="n"/>
      <c r="E765" s="4" t="n"/>
      <c r="F765" s="6">
        <f>EOMONTH(A765,0)</f>
        <v/>
      </c>
    </row>
    <row r="766">
      <c r="A766" s="3" t="n"/>
      <c r="E766" s="4" t="n"/>
      <c r="F766" s="6">
        <f>EOMONTH(A766,0)</f>
        <v/>
      </c>
    </row>
    <row r="767">
      <c r="A767" s="3" t="n"/>
      <c r="E767" s="4" t="n"/>
      <c r="F767" s="6">
        <f>EOMONTH(A767,0)</f>
        <v/>
      </c>
    </row>
    <row r="768">
      <c r="A768" s="3" t="n"/>
      <c r="E768" s="4" t="n"/>
      <c r="F768" s="6">
        <f>EOMONTH(A768,0)</f>
        <v/>
      </c>
    </row>
    <row r="769">
      <c r="A769" s="3" t="n"/>
      <c r="E769" s="4" t="n"/>
      <c r="F769" s="6">
        <f>EOMONTH(A769,0)</f>
        <v/>
      </c>
    </row>
    <row r="770">
      <c r="A770" s="3" t="n"/>
      <c r="E770" s="4" t="n"/>
      <c r="F770" s="6">
        <f>EOMONTH(A770,0)</f>
        <v/>
      </c>
    </row>
    <row r="771">
      <c r="A771" s="3" t="n"/>
      <c r="E771" s="4" t="n"/>
      <c r="F771" s="6">
        <f>EOMONTH(A771,0)</f>
        <v/>
      </c>
    </row>
    <row r="772">
      <c r="A772" s="3" t="n"/>
      <c r="E772" s="4" t="n"/>
      <c r="F772" s="6">
        <f>EOMONTH(A772,0)</f>
        <v/>
      </c>
    </row>
    <row r="773">
      <c r="A773" s="3" t="n"/>
      <c r="E773" s="4" t="n"/>
      <c r="F773" s="6">
        <f>EOMONTH(A773,0)</f>
        <v/>
      </c>
    </row>
    <row r="774">
      <c r="A774" s="3" t="n"/>
      <c r="E774" s="4" t="n"/>
      <c r="F774" s="6">
        <f>EOMONTH(A774,0)</f>
        <v/>
      </c>
    </row>
    <row r="775">
      <c r="A775" s="3" t="n"/>
      <c r="E775" s="4" t="n"/>
      <c r="F775" s="6">
        <f>EOMONTH(A775,0)</f>
        <v/>
      </c>
    </row>
    <row r="776">
      <c r="A776" s="3" t="n"/>
      <c r="E776" s="4" t="n"/>
      <c r="F776" s="6">
        <f>EOMONTH(A776,0)</f>
        <v/>
      </c>
    </row>
    <row r="777">
      <c r="A777" s="3" t="n"/>
      <c r="E777" s="4" t="n"/>
      <c r="F777" s="6">
        <f>EOMONTH(A777,0)</f>
        <v/>
      </c>
    </row>
    <row r="778">
      <c r="A778" s="3" t="n"/>
      <c r="E778" s="4" t="n"/>
      <c r="F778" s="6">
        <f>EOMONTH(A778,0)</f>
        <v/>
      </c>
    </row>
    <row r="779">
      <c r="A779" s="3" t="n"/>
      <c r="E779" s="4" t="n"/>
      <c r="F779" s="6">
        <f>EOMONTH(A779,0)</f>
        <v/>
      </c>
    </row>
    <row r="780">
      <c r="A780" s="3" t="n"/>
      <c r="E780" s="4" t="n"/>
      <c r="F780" s="6">
        <f>EOMONTH(A780,0)</f>
        <v/>
      </c>
    </row>
    <row r="781">
      <c r="A781" s="3" t="n"/>
      <c r="E781" s="4" t="n"/>
      <c r="F781" s="6">
        <f>EOMONTH(A781,0)</f>
        <v/>
      </c>
    </row>
    <row r="782">
      <c r="A782" s="3" t="n"/>
      <c r="E782" s="4" t="n"/>
      <c r="F782" s="6">
        <f>EOMONTH(A782,0)</f>
        <v/>
      </c>
    </row>
    <row r="783">
      <c r="A783" s="3" t="n"/>
      <c r="E783" s="4" t="n"/>
      <c r="F783" s="6">
        <f>EOMONTH(A783,0)</f>
        <v/>
      </c>
    </row>
    <row r="784">
      <c r="A784" s="3" t="n"/>
      <c r="E784" s="4" t="n"/>
      <c r="F784" s="6">
        <f>EOMONTH(A784,0)</f>
        <v/>
      </c>
    </row>
    <row r="785">
      <c r="A785" s="3" t="n"/>
      <c r="E785" s="4" t="n"/>
      <c r="F785" s="6">
        <f>EOMONTH(A785,0)</f>
        <v/>
      </c>
    </row>
    <row r="786">
      <c r="A786" s="3" t="n"/>
      <c r="E786" s="4" t="n"/>
      <c r="F786" s="6">
        <f>EOMONTH(A786,0)</f>
        <v/>
      </c>
    </row>
    <row r="787">
      <c r="A787" s="3" t="n"/>
      <c r="E787" s="4" t="n"/>
      <c r="F787" s="6">
        <f>EOMONTH(A787,0)</f>
        <v/>
      </c>
    </row>
    <row r="788">
      <c r="A788" s="3" t="n"/>
      <c r="E788" s="4" t="n"/>
      <c r="F788" s="6">
        <f>EOMONTH(A788,0)</f>
        <v/>
      </c>
    </row>
    <row r="789">
      <c r="A789" s="3" t="n"/>
      <c r="E789" s="4" t="n"/>
      <c r="F789" s="6">
        <f>EOMONTH(A789,0)</f>
        <v/>
      </c>
    </row>
    <row r="790">
      <c r="A790" s="3" t="n"/>
      <c r="E790" s="4" t="n"/>
      <c r="F790" s="6">
        <f>EOMONTH(A790,0)</f>
        <v/>
      </c>
    </row>
    <row r="791">
      <c r="A791" s="3" t="n"/>
      <c r="E791" s="4" t="n"/>
      <c r="F791" s="6">
        <f>EOMONTH(A791,0)</f>
        <v/>
      </c>
    </row>
    <row r="792">
      <c r="A792" s="3" t="n"/>
      <c r="E792" s="4" t="n"/>
      <c r="F792" s="6">
        <f>EOMONTH(A792,0)</f>
        <v/>
      </c>
    </row>
    <row r="793">
      <c r="A793" s="3" t="n"/>
      <c r="E793" s="4" t="n"/>
      <c r="F793" s="6">
        <f>EOMONTH(A793,0)</f>
        <v/>
      </c>
    </row>
    <row r="794">
      <c r="A794" s="3" t="n"/>
      <c r="E794" s="4" t="n"/>
      <c r="F794" s="6">
        <f>EOMONTH(A794,0)</f>
        <v/>
      </c>
    </row>
    <row r="795">
      <c r="A795" s="3" t="n"/>
      <c r="E795" s="4" t="n"/>
      <c r="F795" s="6">
        <f>EOMONTH(A795,0)</f>
        <v/>
      </c>
    </row>
    <row r="796">
      <c r="A796" s="3" t="n"/>
      <c r="E796" s="4" t="n"/>
      <c r="F796" s="6">
        <f>EOMONTH(A796,0)</f>
        <v/>
      </c>
    </row>
    <row r="797">
      <c r="A797" s="3" t="n"/>
      <c r="E797" s="4" t="n"/>
      <c r="F797" s="6">
        <f>EOMONTH(A797,0)</f>
        <v/>
      </c>
    </row>
    <row r="798">
      <c r="A798" s="3" t="n"/>
      <c r="E798" s="4" t="n"/>
      <c r="F798" s="6">
        <f>EOMONTH(A798,0)</f>
        <v/>
      </c>
    </row>
    <row r="799">
      <c r="A799" s="3" t="n"/>
      <c r="E799" s="4" t="n"/>
      <c r="F799" s="6">
        <f>EOMONTH(A799,0)</f>
        <v/>
      </c>
    </row>
    <row r="800">
      <c r="A800" s="3" t="n"/>
      <c r="E800" s="4" t="n"/>
      <c r="F800" s="6">
        <f>EOMONTH(A800,0)</f>
        <v/>
      </c>
    </row>
    <row r="801">
      <c r="A801" s="3" t="n"/>
      <c r="E801" s="4" t="n"/>
      <c r="F801" s="6">
        <f>EOMONTH(A801,0)</f>
        <v/>
      </c>
    </row>
    <row r="802">
      <c r="A802" s="3" t="n"/>
      <c r="E802" s="4" t="n"/>
      <c r="F802" s="6">
        <f>EOMONTH(A802,0)</f>
        <v/>
      </c>
    </row>
    <row r="803">
      <c r="A803" s="3" t="n"/>
      <c r="E803" s="4" t="n"/>
      <c r="F803" s="6">
        <f>EOMONTH(A803,0)</f>
        <v/>
      </c>
    </row>
    <row r="804">
      <c r="A804" s="3" t="n"/>
      <c r="E804" s="4" t="n"/>
      <c r="F804" s="6">
        <f>EOMONTH(A804,0)</f>
        <v/>
      </c>
    </row>
    <row r="805">
      <c r="A805" s="3" t="n"/>
      <c r="E805" s="4" t="n"/>
      <c r="F805" s="6">
        <f>EOMONTH(A805,0)</f>
        <v/>
      </c>
    </row>
    <row r="806">
      <c r="A806" s="3" t="n"/>
      <c r="E806" s="4" t="n"/>
      <c r="F806" s="6">
        <f>EOMONTH(A806,0)</f>
        <v/>
      </c>
    </row>
    <row r="807">
      <c r="A807" s="3" t="n"/>
      <c r="E807" s="4" t="n"/>
      <c r="F807" s="6">
        <f>EOMONTH(A807,0)</f>
        <v/>
      </c>
    </row>
    <row r="808">
      <c r="A808" s="3" t="n"/>
      <c r="E808" s="4" t="n"/>
      <c r="F808" s="6">
        <f>EOMONTH(A808,0)</f>
        <v/>
      </c>
    </row>
    <row r="809">
      <c r="A809" s="3" t="n"/>
      <c r="E809" s="4" t="n"/>
      <c r="F809" s="6">
        <f>EOMONTH(A809,0)</f>
        <v/>
      </c>
    </row>
    <row r="810">
      <c r="A810" s="3" t="n"/>
      <c r="E810" s="4" t="n"/>
      <c r="F810" s="6">
        <f>EOMONTH(A810,0)</f>
        <v/>
      </c>
    </row>
    <row r="811">
      <c r="A811" s="3" t="n"/>
      <c r="E811" s="4" t="n"/>
      <c r="F811" s="6">
        <f>EOMONTH(A811,0)</f>
        <v/>
      </c>
    </row>
    <row r="812">
      <c r="A812" s="3" t="n"/>
      <c r="E812" s="4" t="n"/>
      <c r="F812" s="6">
        <f>EOMONTH(A812,0)</f>
        <v/>
      </c>
    </row>
    <row r="813">
      <c r="A813" s="3" t="n"/>
      <c r="E813" s="4" t="n"/>
      <c r="F813" s="6">
        <f>EOMONTH(A813,0)</f>
        <v/>
      </c>
    </row>
    <row r="814">
      <c r="A814" s="3" t="n"/>
      <c r="E814" s="4" t="n"/>
      <c r="F814" s="6">
        <f>EOMONTH(A814,0)</f>
        <v/>
      </c>
    </row>
    <row r="815">
      <c r="A815" s="3" t="n"/>
      <c r="E815" s="4" t="n"/>
      <c r="F815" s="6">
        <f>EOMONTH(A815,0)</f>
        <v/>
      </c>
    </row>
    <row r="816">
      <c r="A816" s="3" t="n"/>
      <c r="E816" s="4" t="n"/>
      <c r="F816" s="6">
        <f>EOMONTH(A816,0)</f>
        <v/>
      </c>
    </row>
    <row r="817">
      <c r="A817" s="3" t="n"/>
      <c r="E817" s="4" t="n"/>
      <c r="F817" s="6">
        <f>EOMONTH(A817,0)</f>
        <v/>
      </c>
    </row>
    <row r="818">
      <c r="A818" s="3" t="n"/>
      <c r="E818" s="4" t="n"/>
      <c r="F818" s="6">
        <f>EOMONTH(A818,0)</f>
        <v/>
      </c>
    </row>
    <row r="819">
      <c r="A819" s="3" t="n"/>
      <c r="E819" s="4" t="n"/>
      <c r="F819" s="6">
        <f>EOMONTH(A819,0)</f>
        <v/>
      </c>
    </row>
    <row r="820">
      <c r="A820" s="3" t="n"/>
      <c r="E820" s="4" t="n"/>
      <c r="F820" s="6">
        <f>EOMONTH(A820,0)</f>
        <v/>
      </c>
    </row>
    <row r="821">
      <c r="A821" s="3" t="n"/>
      <c r="E821" s="4" t="n"/>
      <c r="F821" s="6">
        <f>EOMONTH(A821,0)</f>
        <v/>
      </c>
    </row>
    <row r="822">
      <c r="A822" s="3" t="n"/>
      <c r="E822" s="4" t="n"/>
      <c r="F822" s="6">
        <f>EOMONTH(A822,0)</f>
        <v/>
      </c>
    </row>
    <row r="823">
      <c r="A823" s="3" t="n"/>
      <c r="E823" s="4" t="n"/>
      <c r="F823" s="6">
        <f>EOMONTH(A823,0)</f>
        <v/>
      </c>
    </row>
    <row r="824">
      <c r="A824" s="3" t="n"/>
      <c r="E824" s="4" t="n"/>
      <c r="F824" s="6">
        <f>EOMONTH(A824,0)</f>
        <v/>
      </c>
    </row>
    <row r="825">
      <c r="A825" s="3" t="n"/>
      <c r="E825" s="4" t="n"/>
      <c r="F825" s="6">
        <f>EOMONTH(A825,0)</f>
        <v/>
      </c>
    </row>
    <row r="826">
      <c r="A826" s="3" t="n"/>
      <c r="E826" s="4" t="n"/>
      <c r="F826" s="6">
        <f>EOMONTH(A826,0)</f>
        <v/>
      </c>
    </row>
    <row r="827">
      <c r="A827" s="3" t="n"/>
      <c r="E827" s="4" t="n"/>
      <c r="F827" s="6">
        <f>EOMONTH(A827,0)</f>
        <v/>
      </c>
    </row>
    <row r="828">
      <c r="A828" s="3" t="n"/>
      <c r="E828" s="4" t="n"/>
      <c r="F828" s="6">
        <f>EOMONTH(A828,0)</f>
        <v/>
      </c>
    </row>
    <row r="829">
      <c r="A829" s="3" t="n"/>
      <c r="E829" s="4" t="n"/>
      <c r="F829" s="6">
        <f>EOMONTH(A829,0)</f>
        <v/>
      </c>
    </row>
    <row r="830">
      <c r="A830" s="3" t="n"/>
      <c r="E830" s="4" t="n"/>
      <c r="F830" s="6">
        <f>EOMONTH(A830,0)</f>
        <v/>
      </c>
    </row>
    <row r="831">
      <c r="A831" s="3" t="n"/>
      <c r="E831" s="4" t="n"/>
      <c r="F831" s="6">
        <f>EOMONTH(A831,0)</f>
        <v/>
      </c>
    </row>
    <row r="832">
      <c r="A832" s="3" t="n"/>
      <c r="E832" s="4" t="n"/>
      <c r="F832" s="6">
        <f>EOMONTH(A832,0)</f>
        <v/>
      </c>
    </row>
    <row r="833">
      <c r="A833" s="3" t="n"/>
      <c r="E833" s="4" t="n"/>
      <c r="F833" s="6">
        <f>EOMONTH(A833,0)</f>
        <v/>
      </c>
    </row>
    <row r="834">
      <c r="A834" s="3" t="n"/>
      <c r="E834" s="4" t="n"/>
      <c r="F834" s="6">
        <f>EOMONTH(A834,0)</f>
        <v/>
      </c>
    </row>
    <row r="835">
      <c r="A835" s="3" t="n"/>
      <c r="E835" s="4" t="n"/>
      <c r="F835" s="6">
        <f>EOMONTH(A835,0)</f>
        <v/>
      </c>
    </row>
    <row r="836">
      <c r="A836" s="3" t="n"/>
      <c r="E836" s="4" t="n"/>
      <c r="F836" s="6">
        <f>EOMONTH(A836,0)</f>
        <v/>
      </c>
    </row>
    <row r="837">
      <c r="A837" s="3" t="n"/>
      <c r="E837" s="4" t="n"/>
      <c r="F837" s="6">
        <f>EOMONTH(A837,0)</f>
        <v/>
      </c>
    </row>
    <row r="838">
      <c r="A838" s="3" t="n"/>
      <c r="E838" s="4" t="n"/>
      <c r="F838" s="6">
        <f>EOMONTH(A838,0)</f>
        <v/>
      </c>
    </row>
    <row r="839">
      <c r="A839" s="3" t="n"/>
      <c r="E839" s="4" t="n"/>
      <c r="F839" s="6">
        <f>EOMONTH(A839,0)</f>
        <v/>
      </c>
    </row>
    <row r="840">
      <c r="A840" s="3" t="n"/>
      <c r="E840" s="4" t="n"/>
      <c r="F840" s="6">
        <f>EOMONTH(A840,0)</f>
        <v/>
      </c>
    </row>
    <row r="841">
      <c r="A841" s="3" t="n"/>
      <c r="E841" s="4" t="n"/>
      <c r="F841" s="6">
        <f>EOMONTH(A841,0)</f>
        <v/>
      </c>
    </row>
    <row r="842">
      <c r="A842" s="3" t="n"/>
      <c r="E842" s="4" t="n"/>
      <c r="F842" s="6">
        <f>EOMONTH(A842,0)</f>
        <v/>
      </c>
    </row>
    <row r="843">
      <c r="A843" s="3" t="n"/>
      <c r="E843" s="4" t="n"/>
      <c r="F843" s="6">
        <f>EOMONTH(A843,0)</f>
        <v/>
      </c>
    </row>
    <row r="844">
      <c r="A844" s="3" t="n"/>
      <c r="E844" s="4" t="n"/>
      <c r="F844" s="6">
        <f>EOMONTH(A844,0)</f>
        <v/>
      </c>
    </row>
    <row r="845">
      <c r="A845" s="3" t="n"/>
      <c r="E845" s="4" t="n"/>
      <c r="F845" s="6">
        <f>EOMONTH(A845,0)</f>
        <v/>
      </c>
    </row>
    <row r="846">
      <c r="A846" s="3" t="n"/>
      <c r="E846" s="4" t="n"/>
      <c r="F846" s="6">
        <f>EOMONTH(A846,0)</f>
        <v/>
      </c>
    </row>
    <row r="847">
      <c r="A847" s="3" t="n"/>
      <c r="E847" s="4" t="n"/>
      <c r="F847" s="6">
        <f>EOMONTH(A847,0)</f>
        <v/>
      </c>
    </row>
    <row r="848">
      <c r="A848" s="3" t="n"/>
      <c r="E848" s="4" t="n"/>
      <c r="F848" s="6">
        <f>EOMONTH(A848,0)</f>
        <v/>
      </c>
    </row>
    <row r="849">
      <c r="A849" s="3" t="n"/>
      <c r="E849" s="4" t="n"/>
      <c r="F849" s="6">
        <f>EOMONTH(A849,0)</f>
        <v/>
      </c>
    </row>
    <row r="850">
      <c r="A850" s="3" t="n"/>
      <c r="E850" s="4" t="n"/>
      <c r="F850" s="6">
        <f>EOMONTH(A850,0)</f>
        <v/>
      </c>
    </row>
    <row r="851">
      <c r="A851" s="3" t="n"/>
      <c r="E851" s="4" t="n"/>
      <c r="F851" s="6">
        <f>EOMONTH(A851,0)</f>
        <v/>
      </c>
    </row>
    <row r="852">
      <c r="A852" s="3" t="n"/>
      <c r="E852" s="4" t="n"/>
      <c r="F852" s="6">
        <f>EOMONTH(A852,0)</f>
        <v/>
      </c>
    </row>
    <row r="853">
      <c r="A853" s="3" t="n"/>
      <c r="E853" s="4" t="n"/>
      <c r="F853" s="6">
        <f>EOMONTH(A853,0)</f>
        <v/>
      </c>
    </row>
    <row r="854">
      <c r="A854" s="3" t="n"/>
      <c r="E854" s="4" t="n"/>
      <c r="F854" s="6">
        <f>EOMONTH(A854,0)</f>
        <v/>
      </c>
    </row>
    <row r="855">
      <c r="A855" s="3" t="n"/>
      <c r="E855" s="4" t="n"/>
      <c r="F855" s="6">
        <f>EOMONTH(A855,0)</f>
        <v/>
      </c>
    </row>
    <row r="856">
      <c r="A856" s="3" t="n"/>
      <c r="E856" s="4" t="n"/>
      <c r="F856" s="6">
        <f>EOMONTH(A856,0)</f>
        <v/>
      </c>
    </row>
    <row r="857">
      <c r="A857" s="3" t="n"/>
      <c r="E857" s="4" t="n"/>
      <c r="F857" s="6">
        <f>EOMONTH(A857,0)</f>
        <v/>
      </c>
    </row>
    <row r="858">
      <c r="A858" s="3" t="n"/>
      <c r="E858" s="4" t="n"/>
      <c r="F858" s="6">
        <f>EOMONTH(A858,0)</f>
        <v/>
      </c>
    </row>
    <row r="859">
      <c r="A859" s="3" t="n"/>
      <c r="E859" s="4" t="n"/>
      <c r="F859" s="6">
        <f>EOMONTH(A859,0)</f>
        <v/>
      </c>
    </row>
    <row r="860">
      <c r="A860" s="3" t="n"/>
      <c r="E860" s="4" t="n"/>
      <c r="F860" s="6">
        <f>EOMONTH(A860,0)</f>
        <v/>
      </c>
    </row>
    <row r="861">
      <c r="A861" s="3" t="n"/>
      <c r="E861" s="4" t="n"/>
      <c r="F861" s="6">
        <f>EOMONTH(A861,0)</f>
        <v/>
      </c>
    </row>
    <row r="862">
      <c r="A862" s="3" t="n"/>
      <c r="E862" s="4" t="n"/>
      <c r="F862" s="6">
        <f>EOMONTH(A862,0)</f>
        <v/>
      </c>
    </row>
    <row r="863">
      <c r="A863" s="3" t="n"/>
      <c r="E863" s="4" t="n"/>
      <c r="F863" s="6">
        <f>EOMONTH(A863,0)</f>
        <v/>
      </c>
    </row>
    <row r="864">
      <c r="A864" s="3" t="n"/>
      <c r="E864" s="4" t="n"/>
      <c r="F864" s="6">
        <f>EOMONTH(A864,0)</f>
        <v/>
      </c>
    </row>
    <row r="865">
      <c r="A865" s="3" t="n"/>
      <c r="E865" s="4" t="n"/>
      <c r="F865" s="6">
        <f>EOMONTH(A865,0)</f>
        <v/>
      </c>
    </row>
    <row r="866">
      <c r="A866" s="3" t="n"/>
      <c r="E866" s="4" t="n"/>
      <c r="F866" s="6">
        <f>EOMONTH(A866,0)</f>
        <v/>
      </c>
    </row>
    <row r="867">
      <c r="A867" s="3" t="n"/>
      <c r="E867" s="4" t="n"/>
      <c r="F867" s="6">
        <f>EOMONTH(A867,0)</f>
        <v/>
      </c>
    </row>
    <row r="868">
      <c r="A868" s="3" t="n"/>
      <c r="E868" s="4" t="n"/>
      <c r="F868" s="6">
        <f>EOMONTH(A868,0)</f>
        <v/>
      </c>
    </row>
    <row r="869">
      <c r="A869" s="3" t="n"/>
      <c r="E869" s="4" t="n"/>
      <c r="F869" s="6">
        <f>EOMONTH(A869,0)</f>
        <v/>
      </c>
    </row>
    <row r="870">
      <c r="A870" s="3" t="n"/>
      <c r="E870" s="4" t="n"/>
      <c r="F870" s="6">
        <f>EOMONTH(A870,0)</f>
        <v/>
      </c>
    </row>
    <row r="871">
      <c r="A871" s="3" t="n"/>
      <c r="E871" s="4" t="n"/>
      <c r="F871" s="6">
        <f>EOMONTH(A871,0)</f>
        <v/>
      </c>
    </row>
    <row r="872">
      <c r="A872" s="3" t="n"/>
      <c r="E872" s="4" t="n"/>
      <c r="F872" s="6">
        <f>EOMONTH(A872,0)</f>
        <v/>
      </c>
    </row>
    <row r="873">
      <c r="A873" s="3" t="n"/>
      <c r="E873" s="4" t="n"/>
      <c r="F873" s="6">
        <f>EOMONTH(A873,0)</f>
        <v/>
      </c>
    </row>
    <row r="874">
      <c r="A874" s="3" t="n"/>
      <c r="E874" s="4" t="n"/>
      <c r="F874" s="6">
        <f>EOMONTH(A874,0)</f>
        <v/>
      </c>
    </row>
    <row r="875">
      <c r="A875" s="3" t="n"/>
      <c r="E875" s="4" t="n"/>
      <c r="F875" s="6">
        <f>EOMONTH(A875,0)</f>
        <v/>
      </c>
    </row>
    <row r="876">
      <c r="A876" s="3" t="n"/>
      <c r="E876" s="4" t="n"/>
      <c r="F876" s="6">
        <f>EOMONTH(A876,0)</f>
        <v/>
      </c>
    </row>
    <row r="877">
      <c r="A877" s="3" t="n"/>
      <c r="E877" s="4" t="n"/>
      <c r="F877" s="6">
        <f>EOMONTH(A877,0)</f>
        <v/>
      </c>
    </row>
    <row r="878">
      <c r="A878" s="3" t="n"/>
      <c r="E878" s="4" t="n"/>
      <c r="F878" s="6">
        <f>EOMONTH(A878,0)</f>
        <v/>
      </c>
    </row>
    <row r="879">
      <c r="A879" s="3" t="n"/>
      <c r="E879" s="4" t="n"/>
      <c r="F879" s="6">
        <f>EOMONTH(A879,0)</f>
        <v/>
      </c>
    </row>
    <row r="880">
      <c r="A880" s="3" t="n"/>
      <c r="E880" s="4" t="n"/>
      <c r="F880" s="6">
        <f>EOMONTH(A880,0)</f>
        <v/>
      </c>
    </row>
    <row r="881">
      <c r="A881" s="3" t="n"/>
      <c r="E881" s="4" t="n"/>
      <c r="F881" s="6">
        <f>EOMONTH(A881,0)</f>
        <v/>
      </c>
    </row>
    <row r="882">
      <c r="A882" s="3" t="n"/>
      <c r="E882" s="4" t="n"/>
      <c r="F882" s="6">
        <f>EOMONTH(A882,0)</f>
        <v/>
      </c>
    </row>
    <row r="883">
      <c r="A883" s="3" t="n"/>
      <c r="E883" s="4" t="n"/>
      <c r="F883" s="6">
        <f>EOMONTH(A883,0)</f>
        <v/>
      </c>
    </row>
    <row r="884">
      <c r="A884" s="3" t="n"/>
      <c r="E884" s="4" t="n"/>
      <c r="F884" s="6">
        <f>EOMONTH(A884,0)</f>
        <v/>
      </c>
    </row>
    <row r="885">
      <c r="A885" s="3" t="n"/>
      <c r="E885" s="4" t="n"/>
      <c r="F885" s="6">
        <f>EOMONTH(A885,0)</f>
        <v/>
      </c>
    </row>
    <row r="886">
      <c r="A886" s="3" t="n"/>
      <c r="E886" s="4" t="n"/>
      <c r="F886" s="6">
        <f>EOMONTH(A886,0)</f>
        <v/>
      </c>
    </row>
    <row r="887">
      <c r="A887" s="3" t="n"/>
      <c r="E887" s="4" t="n"/>
      <c r="F887" s="6">
        <f>EOMONTH(A887,0)</f>
        <v/>
      </c>
    </row>
    <row r="888">
      <c r="A888" s="3" t="n"/>
      <c r="E888" s="4" t="n"/>
      <c r="F888" s="6">
        <f>EOMONTH(A888,0)</f>
        <v/>
      </c>
    </row>
    <row r="889">
      <c r="A889" s="3" t="n"/>
      <c r="E889" s="4" t="n"/>
      <c r="F889" s="6">
        <f>EOMONTH(A889,0)</f>
        <v/>
      </c>
    </row>
    <row r="890">
      <c r="A890" s="3" t="n"/>
      <c r="E890" s="4" t="n"/>
      <c r="F890" s="6">
        <f>EOMONTH(A890,0)</f>
        <v/>
      </c>
    </row>
    <row r="891">
      <c r="A891" s="3" t="n"/>
      <c r="E891" s="4" t="n"/>
      <c r="F891" s="6">
        <f>EOMONTH(A891,0)</f>
        <v/>
      </c>
    </row>
    <row r="892">
      <c r="A892" s="3" t="n"/>
      <c r="E892" s="4" t="n"/>
      <c r="F892" s="6">
        <f>EOMONTH(A892,0)</f>
        <v/>
      </c>
    </row>
    <row r="893">
      <c r="A893" s="3" t="n"/>
      <c r="E893" s="4" t="n"/>
      <c r="F893" s="6">
        <f>EOMONTH(A893,0)</f>
        <v/>
      </c>
    </row>
    <row r="894">
      <c r="A894" s="3" t="n"/>
      <c r="E894" s="4" t="n"/>
      <c r="F894" s="6">
        <f>EOMONTH(A894,0)</f>
        <v/>
      </c>
    </row>
    <row r="895">
      <c r="A895" s="3" t="n"/>
      <c r="E895" s="4" t="n"/>
      <c r="F895" s="6">
        <f>EOMONTH(A895,0)</f>
        <v/>
      </c>
    </row>
    <row r="896">
      <c r="A896" s="3" t="n"/>
      <c r="E896" s="4" t="n"/>
      <c r="F896" s="6">
        <f>EOMONTH(A896,0)</f>
        <v/>
      </c>
    </row>
    <row r="897">
      <c r="A897" s="3" t="n"/>
      <c r="E897" s="4" t="n"/>
      <c r="F897" s="6">
        <f>EOMONTH(A897,0)</f>
        <v/>
      </c>
    </row>
    <row r="898">
      <c r="A898" s="3" t="n"/>
      <c r="E898" s="4" t="n"/>
      <c r="F898" s="6">
        <f>EOMONTH(A898,0)</f>
        <v/>
      </c>
    </row>
    <row r="899">
      <c r="A899" s="3" t="n"/>
      <c r="E899" s="4" t="n"/>
      <c r="F899" s="6">
        <f>EOMONTH(A899,0)</f>
        <v/>
      </c>
    </row>
    <row r="900">
      <c r="A900" s="3" t="n"/>
      <c r="E900" s="4" t="n"/>
      <c r="F900" s="6">
        <f>EOMONTH(A900,0)</f>
        <v/>
      </c>
    </row>
    <row r="901">
      <c r="A901" s="3" t="n"/>
      <c r="E901" s="4" t="n"/>
      <c r="F901" s="6">
        <f>EOMONTH(A901,0)</f>
        <v/>
      </c>
    </row>
    <row r="902">
      <c r="A902" s="3" t="n"/>
      <c r="E902" s="4" t="n"/>
      <c r="F902" s="6">
        <f>EOMONTH(A902,0)</f>
        <v/>
      </c>
    </row>
    <row r="903">
      <c r="A903" s="3" t="n"/>
      <c r="E903" s="4" t="n"/>
      <c r="F903" s="6">
        <f>EOMONTH(A903,0)</f>
        <v/>
      </c>
    </row>
    <row r="904">
      <c r="A904" s="3" t="n"/>
      <c r="E904" s="4" t="n"/>
      <c r="F904" s="6">
        <f>EOMONTH(A904,0)</f>
        <v/>
      </c>
    </row>
    <row r="905">
      <c r="A905" s="3" t="n"/>
      <c r="E905" s="4" t="n"/>
      <c r="F905" s="6">
        <f>EOMONTH(A905,0)</f>
        <v/>
      </c>
    </row>
    <row r="906">
      <c r="A906" s="3" t="n"/>
      <c r="E906" s="4" t="n"/>
      <c r="F906" s="6">
        <f>EOMONTH(A906,0)</f>
        <v/>
      </c>
    </row>
    <row r="907">
      <c r="A907" s="3" t="n"/>
      <c r="E907" s="4" t="n"/>
      <c r="F907" s="6">
        <f>EOMONTH(A907,0)</f>
        <v/>
      </c>
    </row>
    <row r="908">
      <c r="A908" s="3" t="n"/>
      <c r="E908" s="4" t="n"/>
      <c r="F908" s="6">
        <f>EOMONTH(A908,0)</f>
        <v/>
      </c>
    </row>
    <row r="909">
      <c r="A909" s="3" t="n"/>
      <c r="E909" s="4" t="n"/>
      <c r="F909" s="6">
        <f>EOMONTH(A909,0)</f>
        <v/>
      </c>
    </row>
    <row r="910">
      <c r="A910" s="3" t="n"/>
      <c r="E910" s="4" t="n"/>
      <c r="F910" s="6">
        <f>EOMONTH(A910,0)</f>
        <v/>
      </c>
    </row>
    <row r="911">
      <c r="A911" s="3" t="n"/>
      <c r="E911" s="4" t="n"/>
      <c r="F911" s="6">
        <f>EOMONTH(A911,0)</f>
        <v/>
      </c>
    </row>
    <row r="912">
      <c r="A912" s="3" t="n"/>
      <c r="E912" s="4" t="n"/>
      <c r="F912" s="6">
        <f>EOMONTH(A912,0)</f>
        <v/>
      </c>
    </row>
    <row r="913">
      <c r="A913" s="3" t="n"/>
      <c r="E913" s="4" t="n"/>
      <c r="F913" s="6">
        <f>EOMONTH(A913,0)</f>
        <v/>
      </c>
    </row>
    <row r="914">
      <c r="A914" s="3" t="n"/>
      <c r="E914" s="4" t="n"/>
      <c r="F914" s="6">
        <f>EOMONTH(A914,0)</f>
        <v/>
      </c>
    </row>
    <row r="915">
      <c r="A915" s="3" t="n"/>
      <c r="E915" s="4" t="n"/>
      <c r="F915" s="6">
        <f>EOMONTH(A915,0)</f>
        <v/>
      </c>
    </row>
    <row r="916">
      <c r="A916" s="3" t="n"/>
      <c r="E916" s="4" t="n"/>
      <c r="F916" s="6">
        <f>EOMONTH(A916,0)</f>
        <v/>
      </c>
    </row>
    <row r="917">
      <c r="A917" s="3" t="n"/>
      <c r="E917" s="4" t="n"/>
      <c r="F917" s="6">
        <f>EOMONTH(A917,0)</f>
        <v/>
      </c>
    </row>
    <row r="918">
      <c r="A918" s="3" t="n"/>
      <c r="E918" s="4" t="n"/>
      <c r="F918" s="6">
        <f>EOMONTH(A918,0)</f>
        <v/>
      </c>
    </row>
    <row r="919">
      <c r="A919" s="3" t="n"/>
      <c r="E919" s="4" t="n"/>
      <c r="F919" s="6">
        <f>EOMONTH(A919,0)</f>
        <v/>
      </c>
    </row>
    <row r="920">
      <c r="A920" s="3" t="n"/>
      <c r="E920" s="4" t="n"/>
      <c r="F920" s="6">
        <f>EOMONTH(A920,0)</f>
        <v/>
      </c>
    </row>
    <row r="921">
      <c r="A921" s="3" t="n"/>
      <c r="E921" s="4" t="n"/>
      <c r="F921" s="6">
        <f>EOMONTH(A921,0)</f>
        <v/>
      </c>
    </row>
    <row r="922">
      <c r="A922" s="3" t="n"/>
      <c r="E922" s="4" t="n"/>
      <c r="F922" s="6">
        <f>EOMONTH(A922,0)</f>
        <v/>
      </c>
    </row>
    <row r="923">
      <c r="A923" s="3" t="n"/>
      <c r="E923" s="4" t="n"/>
      <c r="F923" s="6">
        <f>EOMONTH(A923,0)</f>
        <v/>
      </c>
    </row>
    <row r="924">
      <c r="A924" s="3" t="n"/>
      <c r="E924" s="4" t="n"/>
      <c r="F924" s="6">
        <f>EOMONTH(A924,0)</f>
        <v/>
      </c>
    </row>
    <row r="925">
      <c r="A925" s="3" t="n"/>
      <c r="E925" s="4" t="n"/>
      <c r="F925" s="6">
        <f>EOMONTH(A925,0)</f>
        <v/>
      </c>
    </row>
    <row r="926">
      <c r="A926" s="3" t="n"/>
      <c r="E926" s="4" t="n"/>
      <c r="F926" s="6">
        <f>EOMONTH(A926,0)</f>
        <v/>
      </c>
    </row>
    <row r="927">
      <c r="A927" s="3" t="n"/>
      <c r="E927" s="4" t="n"/>
      <c r="F927" s="6">
        <f>EOMONTH(A927,0)</f>
        <v/>
      </c>
    </row>
    <row r="928">
      <c r="A928" s="3" t="n"/>
      <c r="E928" s="4" t="n"/>
      <c r="F928" s="6">
        <f>EOMONTH(A928,0)</f>
        <v/>
      </c>
    </row>
    <row r="929">
      <c r="A929" s="3" t="n"/>
      <c r="E929" s="4" t="n"/>
      <c r="F929" s="6">
        <f>EOMONTH(A929,0)</f>
        <v/>
      </c>
    </row>
    <row r="930">
      <c r="A930" s="3" t="n"/>
      <c r="E930" s="4" t="n"/>
      <c r="F930" s="6">
        <f>EOMONTH(A930,0)</f>
        <v/>
      </c>
    </row>
    <row r="931">
      <c r="A931" s="3" t="n"/>
      <c r="E931" s="4" t="n"/>
      <c r="F931" s="6">
        <f>EOMONTH(A931,0)</f>
        <v/>
      </c>
    </row>
    <row r="932">
      <c r="A932" s="3" t="n"/>
      <c r="E932" s="4" t="n"/>
      <c r="F932" s="6">
        <f>EOMONTH(A932,0)</f>
        <v/>
      </c>
    </row>
    <row r="933">
      <c r="A933" s="3" t="n"/>
      <c r="E933" s="4" t="n"/>
      <c r="F933" s="6">
        <f>EOMONTH(A933,0)</f>
        <v/>
      </c>
    </row>
    <row r="934">
      <c r="A934" s="3" t="n"/>
      <c r="E934" s="4" t="n"/>
      <c r="F934" s="6">
        <f>EOMONTH(A934,0)</f>
        <v/>
      </c>
    </row>
    <row r="935">
      <c r="A935" s="3" t="n"/>
      <c r="E935" s="4" t="n"/>
      <c r="F935" s="6">
        <f>EOMONTH(A935,0)</f>
        <v/>
      </c>
    </row>
    <row r="936">
      <c r="A936" s="3" t="n"/>
      <c r="E936" s="4" t="n"/>
      <c r="F936" s="6">
        <f>EOMONTH(A936,0)</f>
        <v/>
      </c>
    </row>
    <row r="937">
      <c r="A937" s="3" t="n"/>
      <c r="E937" s="4" t="n"/>
      <c r="F937" s="6">
        <f>EOMONTH(A937,0)</f>
        <v/>
      </c>
    </row>
    <row r="938">
      <c r="A938" s="3" t="n"/>
      <c r="E938" s="4" t="n"/>
      <c r="F938" s="6">
        <f>EOMONTH(A938,0)</f>
        <v/>
      </c>
    </row>
    <row r="939">
      <c r="A939" s="3" t="n"/>
      <c r="E939" s="4" t="n"/>
      <c r="F939" s="6">
        <f>EOMONTH(A939,0)</f>
        <v/>
      </c>
    </row>
    <row r="940">
      <c r="A940" s="3" t="n"/>
      <c r="E940" s="4" t="n"/>
      <c r="F940" s="6">
        <f>EOMONTH(A940,0)</f>
        <v/>
      </c>
    </row>
    <row r="941">
      <c r="A941" s="3" t="n"/>
      <c r="E941" s="4" t="n"/>
      <c r="F941" s="6">
        <f>EOMONTH(A941,0)</f>
        <v/>
      </c>
    </row>
    <row r="942">
      <c r="A942" s="3" t="n"/>
      <c r="E942" s="4" t="n"/>
      <c r="F942" s="6">
        <f>EOMONTH(A942,0)</f>
        <v/>
      </c>
    </row>
    <row r="943">
      <c r="A943" s="3" t="n"/>
      <c r="E943" s="4" t="n"/>
      <c r="F943" s="6">
        <f>EOMONTH(A943,0)</f>
        <v/>
      </c>
    </row>
    <row r="944">
      <c r="A944" s="3" t="n"/>
      <c r="E944" s="4" t="n"/>
      <c r="F944" s="6">
        <f>EOMONTH(A944,0)</f>
        <v/>
      </c>
    </row>
    <row r="945">
      <c r="A945" s="3" t="n"/>
      <c r="E945" s="4" t="n"/>
      <c r="F945" s="6">
        <f>EOMONTH(A945,0)</f>
        <v/>
      </c>
    </row>
    <row r="946">
      <c r="A946" s="3" t="n"/>
      <c r="E946" s="4" t="n"/>
      <c r="F946" s="6">
        <f>EOMONTH(A946,0)</f>
        <v/>
      </c>
    </row>
    <row r="947">
      <c r="A947" s="3" t="n"/>
      <c r="E947" s="4" t="n"/>
      <c r="F947" s="6">
        <f>EOMONTH(A947,0)</f>
        <v/>
      </c>
    </row>
    <row r="948">
      <c r="A948" s="3" t="n"/>
      <c r="E948" s="4" t="n"/>
      <c r="F948" s="6">
        <f>EOMONTH(A948,0)</f>
        <v/>
      </c>
    </row>
    <row r="949">
      <c r="A949" s="3" t="n"/>
      <c r="E949" s="4" t="n"/>
      <c r="F949" s="6">
        <f>EOMONTH(A949,0)</f>
        <v/>
      </c>
    </row>
    <row r="950">
      <c r="A950" s="3" t="n"/>
      <c r="E950" s="4" t="n"/>
      <c r="F950" s="6">
        <f>EOMONTH(A950,0)</f>
        <v/>
      </c>
    </row>
    <row r="951">
      <c r="A951" s="3" t="n"/>
      <c r="E951" s="4" t="n"/>
      <c r="F951" s="6">
        <f>EOMONTH(A951,0)</f>
        <v/>
      </c>
    </row>
    <row r="952">
      <c r="A952" s="3" t="n"/>
      <c r="E952" s="4" t="n"/>
      <c r="F952" s="6">
        <f>EOMONTH(A952,0)</f>
        <v/>
      </c>
    </row>
    <row r="953">
      <c r="A953" s="3" t="n"/>
      <c r="E953" s="4" t="n"/>
      <c r="F953" s="6">
        <f>EOMONTH(A953,0)</f>
        <v/>
      </c>
    </row>
    <row r="954">
      <c r="A954" s="3" t="n"/>
      <c r="E954" s="4" t="n"/>
      <c r="F954" s="6">
        <f>EOMONTH(A954,0)</f>
        <v/>
      </c>
    </row>
    <row r="955">
      <c r="A955" s="3" t="n"/>
      <c r="E955" s="4" t="n"/>
      <c r="F955" s="6">
        <f>EOMONTH(A955,0)</f>
        <v/>
      </c>
    </row>
    <row r="956">
      <c r="A956" s="3" t="n"/>
      <c r="E956" s="4" t="n"/>
      <c r="F956" s="6">
        <f>EOMONTH(A956,0)</f>
        <v/>
      </c>
    </row>
    <row r="957">
      <c r="A957" s="3" t="n"/>
      <c r="E957" s="4" t="n"/>
      <c r="F957" s="6">
        <f>EOMONTH(A957,0)</f>
        <v/>
      </c>
    </row>
    <row r="958">
      <c r="A958" s="3" t="n"/>
      <c r="E958" s="4" t="n"/>
      <c r="F958" s="6">
        <f>EOMONTH(A958,0)</f>
        <v/>
      </c>
    </row>
    <row r="959">
      <c r="A959" s="3" t="n"/>
      <c r="E959" s="4" t="n"/>
      <c r="F959" s="6">
        <f>EOMONTH(A959,0)</f>
        <v/>
      </c>
    </row>
    <row r="960">
      <c r="A960" s="3" t="n"/>
      <c r="E960" s="4" t="n"/>
      <c r="F960" s="6">
        <f>EOMONTH(A960,0)</f>
        <v/>
      </c>
    </row>
    <row r="961">
      <c r="A961" s="3" t="n"/>
      <c r="E961" s="4" t="n"/>
      <c r="F961" s="6">
        <f>EOMONTH(A961,0)</f>
        <v/>
      </c>
    </row>
    <row r="962">
      <c r="A962" s="3" t="n"/>
      <c r="E962" s="4" t="n"/>
      <c r="F962" s="6">
        <f>EOMONTH(A962,0)</f>
        <v/>
      </c>
    </row>
    <row r="963">
      <c r="A963" s="3" t="n"/>
      <c r="E963" s="4" t="n"/>
      <c r="F963" s="6">
        <f>EOMONTH(A963,0)</f>
        <v/>
      </c>
    </row>
    <row r="964">
      <c r="A964" s="3" t="n"/>
      <c r="E964" s="4" t="n"/>
      <c r="F964" s="6">
        <f>EOMONTH(A964,0)</f>
        <v/>
      </c>
    </row>
    <row r="965">
      <c r="A965" s="3" t="n"/>
      <c r="E965" s="4" t="n"/>
      <c r="F965" s="6">
        <f>EOMONTH(A965,0)</f>
        <v/>
      </c>
    </row>
    <row r="966">
      <c r="A966" s="3" t="n"/>
      <c r="E966" s="4" t="n"/>
      <c r="F966" s="6">
        <f>EOMONTH(A966,0)</f>
        <v/>
      </c>
    </row>
    <row r="967">
      <c r="A967" s="3" t="n"/>
      <c r="E967" s="4" t="n"/>
      <c r="F967" s="6">
        <f>EOMONTH(A967,0)</f>
        <v/>
      </c>
    </row>
    <row r="968">
      <c r="A968" s="3" t="n"/>
      <c r="E968" s="4" t="n"/>
      <c r="F968" s="6">
        <f>EOMONTH(A968,0)</f>
        <v/>
      </c>
    </row>
    <row r="969">
      <c r="A969" s="3" t="n"/>
      <c r="E969" s="4" t="n"/>
      <c r="F969" s="6">
        <f>EOMONTH(A969,0)</f>
        <v/>
      </c>
    </row>
    <row r="970">
      <c r="A970" s="3" t="n"/>
      <c r="E970" s="4" t="n"/>
      <c r="F970" s="6">
        <f>EOMONTH(A970,0)</f>
        <v/>
      </c>
    </row>
    <row r="971">
      <c r="A971" s="3" t="n"/>
      <c r="E971" s="4" t="n"/>
      <c r="F971" s="6">
        <f>EOMONTH(A971,0)</f>
        <v/>
      </c>
    </row>
    <row r="972">
      <c r="A972" s="3" t="n"/>
      <c r="E972" s="4" t="n"/>
      <c r="F972" s="6">
        <f>EOMONTH(A972,0)</f>
        <v/>
      </c>
    </row>
    <row r="973">
      <c r="A973" s="3" t="n"/>
      <c r="E973" s="4" t="n"/>
      <c r="F973" s="6">
        <f>EOMONTH(A973,0)</f>
        <v/>
      </c>
    </row>
    <row r="974">
      <c r="A974" s="3" t="n"/>
      <c r="E974" s="4" t="n"/>
      <c r="F974" s="6">
        <f>EOMONTH(A974,0)</f>
        <v/>
      </c>
    </row>
    <row r="975">
      <c r="A975" s="3" t="n"/>
      <c r="E975" s="4" t="n"/>
      <c r="F975" s="6">
        <f>EOMONTH(A975,0)</f>
        <v/>
      </c>
    </row>
    <row r="976">
      <c r="A976" s="3" t="n"/>
      <c r="E976" s="4" t="n"/>
      <c r="F976" s="6">
        <f>EOMONTH(A976,0)</f>
        <v/>
      </c>
    </row>
    <row r="977">
      <c r="A977" s="3" t="n"/>
      <c r="E977" s="4" t="n"/>
      <c r="F977" s="6">
        <f>EOMONTH(A977,0)</f>
        <v/>
      </c>
    </row>
    <row r="978">
      <c r="A978" s="3" t="n"/>
      <c r="E978" s="4" t="n"/>
      <c r="F978" s="6">
        <f>EOMONTH(A978,0)</f>
        <v/>
      </c>
    </row>
    <row r="979">
      <c r="A979" s="3" t="n"/>
      <c r="E979" s="4" t="n"/>
      <c r="F979" s="6">
        <f>EOMONTH(A979,0)</f>
        <v/>
      </c>
    </row>
    <row r="980">
      <c r="A980" s="3" t="n"/>
      <c r="E980" s="4" t="n"/>
      <c r="F980" s="6">
        <f>EOMONTH(A980,0)</f>
        <v/>
      </c>
    </row>
    <row r="981">
      <c r="A981" s="3" t="n"/>
      <c r="E981" s="4" t="n"/>
      <c r="F981" s="6">
        <f>EOMONTH(A981,0)</f>
        <v/>
      </c>
    </row>
    <row r="982">
      <c r="A982" s="3" t="n"/>
      <c r="E982" s="4" t="n"/>
      <c r="F982" s="6">
        <f>EOMONTH(A982,0)</f>
        <v/>
      </c>
    </row>
    <row r="983">
      <c r="A983" s="3" t="n"/>
      <c r="E983" s="4" t="n"/>
      <c r="F983" s="6">
        <f>EOMONTH(A983,0)</f>
        <v/>
      </c>
    </row>
    <row r="984">
      <c r="A984" s="3" t="n"/>
      <c r="E984" s="4" t="n"/>
      <c r="F984" s="6">
        <f>EOMONTH(A984,0)</f>
        <v/>
      </c>
    </row>
    <row r="985">
      <c r="A985" s="3" t="n"/>
      <c r="E985" s="4" t="n"/>
      <c r="F985" s="6">
        <f>EOMONTH(A985,0)</f>
        <v/>
      </c>
    </row>
    <row r="986">
      <c r="A986" s="3" t="n"/>
      <c r="E986" s="4" t="n"/>
      <c r="F986" s="6">
        <f>EOMONTH(A986,0)</f>
        <v/>
      </c>
    </row>
    <row r="987">
      <c r="A987" s="3" t="n"/>
      <c r="E987" s="4" t="n"/>
      <c r="F987" s="6">
        <f>EOMONTH(A987,0)</f>
        <v/>
      </c>
    </row>
    <row r="988">
      <c r="A988" s="3" t="n"/>
      <c r="E988" s="4" t="n"/>
      <c r="F988" s="6">
        <f>EOMONTH(A988,0)</f>
        <v/>
      </c>
    </row>
    <row r="989">
      <c r="A989" s="3" t="n"/>
      <c r="E989" s="4" t="n"/>
      <c r="F989" s="6">
        <f>EOMONTH(A989,0)</f>
        <v/>
      </c>
    </row>
    <row r="990">
      <c r="A990" s="3" t="n"/>
      <c r="E990" s="4" t="n"/>
      <c r="F990" s="6">
        <f>EOMONTH(A990,0)</f>
        <v/>
      </c>
    </row>
    <row r="991">
      <c r="A991" s="3" t="n"/>
      <c r="E991" s="4" t="n"/>
      <c r="F991" s="6">
        <f>EOMONTH(A991,0)</f>
        <v/>
      </c>
    </row>
    <row r="992">
      <c r="A992" s="3" t="n"/>
      <c r="E992" s="4" t="n"/>
      <c r="F992" s="6">
        <f>EOMONTH(A992,0)</f>
        <v/>
      </c>
    </row>
    <row r="993">
      <c r="A993" s="3" t="n"/>
      <c r="E993" s="4" t="n"/>
      <c r="F993" s="6">
        <f>EOMONTH(A993,0)</f>
        <v/>
      </c>
    </row>
    <row r="994">
      <c r="A994" s="3" t="n"/>
      <c r="E994" s="4" t="n"/>
      <c r="F994" s="6">
        <f>EOMONTH(A994,0)</f>
        <v/>
      </c>
    </row>
    <row r="995">
      <c r="A995" s="3" t="n"/>
      <c r="E995" s="4" t="n"/>
      <c r="F995" s="6">
        <f>EOMONTH(A995,0)</f>
        <v/>
      </c>
    </row>
    <row r="996">
      <c r="A996" s="3" t="n"/>
      <c r="E996" s="4" t="n"/>
      <c r="F996" s="6">
        <f>EOMONTH(A996,0)</f>
        <v/>
      </c>
    </row>
    <row r="997">
      <c r="A997" s="3" t="n"/>
      <c r="E997" s="4" t="n"/>
      <c r="F997" s="6">
        <f>EOMONTH(A997,0)</f>
        <v/>
      </c>
    </row>
    <row r="998">
      <c r="A998" s="3" t="n"/>
      <c r="E998" s="4" t="n"/>
      <c r="F998" s="6">
        <f>EOMONTH(A998,0)</f>
        <v/>
      </c>
    </row>
    <row r="999">
      <c r="A999" s="3" t="n"/>
      <c r="E999" s="4" t="n"/>
      <c r="F999" s="6">
        <f>EOMONTH(A999,0)</f>
        <v/>
      </c>
    </row>
    <row r="1000">
      <c r="A1000" s="3" t="n"/>
      <c r="E1000" s="4" t="n"/>
      <c r="F1000" s="6">
        <f>EOMONTH(A1000,0)</f>
        <v/>
      </c>
    </row>
    <row r="1001">
      <c r="A1001" s="3" t="n"/>
      <c r="E1001" s="4" t="n"/>
      <c r="F1001" s="6">
        <f>EOMONTH(A1001,0)</f>
        <v/>
      </c>
    </row>
    <row r="1002">
      <c r="A1002" s="3" t="n"/>
      <c r="E1002" s="4" t="n"/>
      <c r="F1002" s="6">
        <f>EOMONTH(A1002,0)</f>
        <v/>
      </c>
    </row>
    <row r="1003">
      <c r="A1003" s="3" t="n"/>
      <c r="E1003" s="4" t="n"/>
      <c r="F1003" s="6">
        <f>EOMONTH(A1003,0)</f>
        <v/>
      </c>
    </row>
    <row r="1004">
      <c r="A1004" s="3" t="n"/>
      <c r="E1004" s="4" t="n"/>
      <c r="F1004" s="6">
        <f>EOMONTH(A1004,0)</f>
        <v/>
      </c>
    </row>
    <row r="1005">
      <c r="A1005" s="3" t="n"/>
      <c r="E1005" s="4" t="n"/>
      <c r="F1005" s="6">
        <f>EOMONTH(A1005,0)</f>
        <v/>
      </c>
    </row>
    <row r="1006">
      <c r="A1006" s="3" t="n"/>
      <c r="E1006" s="4" t="n"/>
      <c r="F1006" s="6">
        <f>EOMONTH(A1006,0)</f>
        <v/>
      </c>
    </row>
    <row r="1007">
      <c r="A1007" s="3" t="n"/>
      <c r="E1007" s="4" t="n"/>
      <c r="F1007" s="6">
        <f>EOMONTH(A1007,0)</f>
        <v/>
      </c>
    </row>
    <row r="1008">
      <c r="A1008" s="3" t="n"/>
      <c r="E1008" s="4" t="n"/>
      <c r="F1008" s="6">
        <f>EOMONTH(A1008,0)</f>
        <v/>
      </c>
    </row>
    <row r="1009">
      <c r="A1009" s="3" t="n"/>
      <c r="E1009" s="4" t="n"/>
      <c r="F1009" s="6">
        <f>EOMONTH(A1009,0)</f>
        <v/>
      </c>
    </row>
    <row r="1010">
      <c r="A1010" s="3" t="n"/>
      <c r="E1010" s="4" t="n"/>
      <c r="F1010" s="6">
        <f>EOMONTH(A1010,0)</f>
        <v/>
      </c>
    </row>
    <row r="1011">
      <c r="A1011" s="3" t="n"/>
      <c r="E1011" s="4" t="n"/>
      <c r="F1011" s="6">
        <f>EOMONTH(A1011,0)</f>
        <v/>
      </c>
    </row>
    <row r="1012">
      <c r="A1012" s="3" t="n"/>
      <c r="E1012" s="4" t="n"/>
      <c r="F1012" s="6">
        <f>EOMONTH(A1012,0)</f>
        <v/>
      </c>
    </row>
    <row r="1013">
      <c r="A1013" s="3" t="n"/>
      <c r="E1013" s="4" t="n"/>
      <c r="F1013" s="6">
        <f>EOMONTH(A1013,0)</f>
        <v/>
      </c>
    </row>
    <row r="1014">
      <c r="A1014" s="3" t="n"/>
      <c r="E1014" s="4" t="n"/>
      <c r="F1014" s="6">
        <f>EOMONTH(A1014,0)</f>
        <v/>
      </c>
    </row>
    <row r="1015">
      <c r="A1015" s="3" t="n"/>
      <c r="E1015" s="4" t="n"/>
      <c r="F1015" s="6">
        <f>EOMONTH(A1015,0)</f>
        <v/>
      </c>
    </row>
    <row r="1016">
      <c r="A1016" s="3" t="n"/>
      <c r="E1016" s="4" t="n"/>
      <c r="F1016" s="6">
        <f>EOMONTH(A1016,0)</f>
        <v/>
      </c>
    </row>
    <row r="1017">
      <c r="A1017" s="3" t="n"/>
      <c r="E1017" s="4" t="n"/>
      <c r="F1017" s="6">
        <f>EOMONTH(A1017,0)</f>
        <v/>
      </c>
    </row>
    <row r="1018">
      <c r="A1018" s="3" t="n"/>
      <c r="E1018" s="4" t="n"/>
      <c r="F1018" s="6">
        <f>EOMONTH(A1018,0)</f>
        <v/>
      </c>
    </row>
    <row r="1019">
      <c r="A1019" s="3" t="n"/>
      <c r="E1019" s="4" t="n"/>
      <c r="F1019" s="6">
        <f>EOMONTH(A1019,0)</f>
        <v/>
      </c>
    </row>
    <row r="1020">
      <c r="A1020" s="3" t="n"/>
      <c r="E1020" s="4" t="n"/>
      <c r="F1020" s="6">
        <f>EOMONTH(A1020,0)</f>
        <v/>
      </c>
    </row>
    <row r="1021">
      <c r="A1021" s="3" t="n"/>
      <c r="E1021" s="4" t="n"/>
      <c r="F1021" s="6">
        <f>EOMONTH(A1021,0)</f>
        <v/>
      </c>
    </row>
    <row r="1022">
      <c r="A1022" s="3" t="n"/>
      <c r="E1022" s="4" t="n"/>
      <c r="F1022" s="6">
        <f>EOMONTH(A1022,0)</f>
        <v/>
      </c>
    </row>
    <row r="1023">
      <c r="A1023" s="3" t="n"/>
      <c r="E1023" s="4" t="n"/>
      <c r="F1023" s="6">
        <f>EOMONTH(A1023,0)</f>
        <v/>
      </c>
    </row>
    <row r="1024">
      <c r="A1024" s="3" t="n"/>
      <c r="E1024" s="4" t="n"/>
      <c r="F1024" s="6">
        <f>EOMONTH(A1024,0)</f>
        <v/>
      </c>
    </row>
    <row r="1025">
      <c r="A1025" s="3" t="n"/>
      <c r="E1025" s="4" t="n"/>
      <c r="F1025" s="6">
        <f>EOMONTH(A1025,0)</f>
        <v/>
      </c>
    </row>
    <row r="1026">
      <c r="A1026" s="3" t="n"/>
      <c r="E1026" s="4" t="n"/>
      <c r="F1026" s="6">
        <f>EOMONTH(A1026,0)</f>
        <v/>
      </c>
    </row>
    <row r="1027">
      <c r="A1027" s="3" t="n"/>
      <c r="E1027" s="4" t="n"/>
      <c r="F1027" s="6">
        <f>EOMONTH(A1027,0)</f>
        <v/>
      </c>
    </row>
    <row r="1028">
      <c r="A1028" s="3" t="n"/>
      <c r="E1028" s="4" t="n"/>
      <c r="F1028" s="6">
        <f>EOMONTH(A1028,0)</f>
        <v/>
      </c>
    </row>
    <row r="1029">
      <c r="A1029" s="3" t="n"/>
      <c r="E1029" s="4" t="n"/>
      <c r="F1029" s="6">
        <f>EOMONTH(A1029,0)</f>
        <v/>
      </c>
    </row>
    <row r="1030">
      <c r="A1030" s="3" t="n"/>
      <c r="E1030" s="4" t="n"/>
      <c r="F1030" s="6">
        <f>EOMONTH(A1030,0)</f>
        <v/>
      </c>
    </row>
    <row r="1031">
      <c r="A1031" s="3" t="n"/>
      <c r="E1031" s="4" t="n"/>
      <c r="F1031" s="6">
        <f>EOMONTH(A1031,0)</f>
        <v/>
      </c>
    </row>
    <row r="1032">
      <c r="A1032" s="3" t="n"/>
      <c r="E1032" s="4" t="n"/>
      <c r="F1032" s="6">
        <f>EOMONTH(A1032,0)</f>
        <v/>
      </c>
    </row>
    <row r="1033">
      <c r="A1033" s="3" t="n"/>
      <c r="E1033" s="4" t="n"/>
      <c r="F1033" s="6">
        <f>EOMONTH(A1033,0)</f>
        <v/>
      </c>
    </row>
    <row r="1034">
      <c r="A1034" s="3" t="n"/>
      <c r="E1034" s="4" t="n"/>
      <c r="F1034" s="6">
        <f>EOMONTH(A1034,0)</f>
        <v/>
      </c>
    </row>
    <row r="1035">
      <c r="A1035" s="3" t="n"/>
      <c r="E1035" s="4" t="n"/>
      <c r="F1035" s="6">
        <f>EOMONTH(A1035,0)</f>
        <v/>
      </c>
    </row>
    <row r="1036">
      <c r="A1036" s="3" t="n"/>
      <c r="E1036" s="4" t="n"/>
      <c r="F1036" s="6">
        <f>EOMONTH(A1036,0)</f>
        <v/>
      </c>
    </row>
    <row r="1037">
      <c r="A1037" s="3" t="n"/>
      <c r="E1037" s="4" t="n"/>
      <c r="F1037" s="6">
        <f>EOMONTH(A1037,0)</f>
        <v/>
      </c>
    </row>
    <row r="1038">
      <c r="A1038" s="3" t="n"/>
      <c r="E1038" s="4" t="n"/>
      <c r="F1038" s="6">
        <f>EOMONTH(A1038,0)</f>
        <v/>
      </c>
    </row>
    <row r="1039">
      <c r="A1039" s="3" t="n"/>
      <c r="E1039" s="4" t="n"/>
      <c r="F1039" s="6">
        <f>EOMONTH(A1039,0)</f>
        <v/>
      </c>
    </row>
    <row r="1040">
      <c r="A1040" s="3" t="n"/>
      <c r="E1040" s="4" t="n"/>
      <c r="F1040" s="6">
        <f>EOMONTH(A1040,0)</f>
        <v/>
      </c>
    </row>
    <row r="1041">
      <c r="A1041" s="3" t="n"/>
      <c r="E1041" s="4" t="n"/>
      <c r="F1041" s="6">
        <f>EOMONTH(A1041,0)</f>
        <v/>
      </c>
    </row>
    <row r="1042">
      <c r="A1042" s="3" t="n"/>
      <c r="E1042" s="4" t="n"/>
      <c r="F1042" s="6">
        <f>EOMONTH(A1042,0)</f>
        <v/>
      </c>
    </row>
    <row r="1043">
      <c r="A1043" s="3" t="n"/>
      <c r="E1043" s="4" t="n"/>
      <c r="F1043" s="6">
        <f>EOMONTH(A1043,0)</f>
        <v/>
      </c>
    </row>
    <row r="1044">
      <c r="A1044" s="3" t="n"/>
      <c r="E1044" s="4" t="n"/>
      <c r="F1044" s="6">
        <f>EOMONTH(A1044,0)</f>
        <v/>
      </c>
    </row>
    <row r="1045">
      <c r="A1045" s="3" t="n"/>
      <c r="E1045" s="4" t="n"/>
      <c r="F1045" s="6">
        <f>EOMONTH(A1045,0)</f>
        <v/>
      </c>
    </row>
    <row r="1046">
      <c r="A1046" s="3" t="n"/>
      <c r="E1046" s="4" t="n"/>
      <c r="F1046" s="6">
        <f>EOMONTH(A1046,0)</f>
        <v/>
      </c>
    </row>
    <row r="1047">
      <c r="A1047" s="3" t="n"/>
      <c r="E1047" s="4" t="n"/>
      <c r="F1047" s="6">
        <f>EOMONTH(A1047,0)</f>
        <v/>
      </c>
    </row>
    <row r="1048">
      <c r="A1048" s="3" t="n"/>
      <c r="E1048" s="4" t="n"/>
      <c r="F1048" s="6">
        <f>EOMONTH(A1048,0)</f>
        <v/>
      </c>
    </row>
    <row r="1049">
      <c r="A1049" s="3" t="n"/>
      <c r="E1049" s="4" t="n"/>
      <c r="F1049" s="6">
        <f>EOMONTH(A1049,0)</f>
        <v/>
      </c>
    </row>
    <row r="1050">
      <c r="A1050" s="3" t="n"/>
      <c r="E1050" s="4" t="n"/>
      <c r="F1050" s="6">
        <f>EOMONTH(A1050,0)</f>
        <v/>
      </c>
    </row>
    <row r="1051">
      <c r="A1051" s="3" t="n"/>
      <c r="E1051" s="4" t="n"/>
      <c r="F1051" s="6">
        <f>EOMONTH(A1051,0)</f>
        <v/>
      </c>
    </row>
    <row r="1052">
      <c r="A1052" s="3" t="n"/>
      <c r="E1052" s="4" t="n"/>
      <c r="F1052" s="6">
        <f>EOMONTH(A1052,0)</f>
        <v/>
      </c>
    </row>
    <row r="1053">
      <c r="A1053" s="3" t="n"/>
      <c r="E1053" s="4" t="n"/>
      <c r="F1053" s="6">
        <f>EOMONTH(A1053,0)</f>
        <v/>
      </c>
    </row>
    <row r="1054">
      <c r="A1054" s="3" t="n"/>
      <c r="E1054" s="4" t="n"/>
      <c r="F1054" s="6">
        <f>EOMONTH(A1054,0)</f>
        <v/>
      </c>
    </row>
    <row r="1055">
      <c r="A1055" s="3" t="n"/>
      <c r="E1055" s="4" t="n"/>
      <c r="F1055" s="6">
        <f>EOMONTH(A1055,0)</f>
        <v/>
      </c>
    </row>
    <row r="1056">
      <c r="A1056" s="3" t="n"/>
      <c r="E1056" s="4" t="n"/>
      <c r="F1056" s="6">
        <f>EOMONTH(A1056,0)</f>
        <v/>
      </c>
    </row>
    <row r="1057">
      <c r="A1057" s="3" t="n"/>
      <c r="E1057" s="4" t="n"/>
      <c r="F1057" s="6">
        <f>EOMONTH(A1057,0)</f>
        <v/>
      </c>
    </row>
    <row r="1058">
      <c r="A1058" s="3" t="n"/>
      <c r="E1058" s="4" t="n"/>
      <c r="F1058" s="6">
        <f>EOMONTH(A1058,0)</f>
        <v/>
      </c>
    </row>
    <row r="1059">
      <c r="A1059" s="3" t="n"/>
      <c r="E1059" s="4" t="n"/>
      <c r="F1059" s="6">
        <f>EOMONTH(A1059,0)</f>
        <v/>
      </c>
    </row>
    <row r="1060">
      <c r="A1060" s="3" t="n"/>
      <c r="E1060" s="4" t="n"/>
      <c r="F1060" s="6">
        <f>EOMONTH(A1060,0)</f>
        <v/>
      </c>
    </row>
    <row r="1061">
      <c r="A1061" s="3" t="n"/>
      <c r="E1061" s="4" t="n"/>
      <c r="F1061" s="6">
        <f>EOMONTH(A1061,0)</f>
        <v/>
      </c>
    </row>
    <row r="1062">
      <c r="A1062" s="3" t="n"/>
      <c r="E1062" s="4" t="n"/>
      <c r="F1062" s="6">
        <f>EOMONTH(A1062,0)</f>
        <v/>
      </c>
    </row>
    <row r="1063">
      <c r="A1063" s="3" t="n"/>
      <c r="E1063" s="4" t="n"/>
      <c r="F1063" s="6">
        <f>EOMONTH(A1063,0)</f>
        <v/>
      </c>
    </row>
    <row r="1064">
      <c r="A1064" s="3" t="n"/>
      <c r="E1064" s="4" t="n"/>
      <c r="F1064" s="6">
        <f>EOMONTH(A1064,0)</f>
        <v/>
      </c>
    </row>
    <row r="1065">
      <c r="A1065" s="3" t="n"/>
      <c r="E1065" s="4" t="n"/>
      <c r="F1065" s="6">
        <f>EOMONTH(A1065,0)</f>
        <v/>
      </c>
    </row>
    <row r="1066">
      <c r="A1066" s="3" t="n"/>
      <c r="E1066" s="4" t="n"/>
      <c r="F1066" s="6">
        <f>EOMONTH(A1066,0)</f>
        <v/>
      </c>
    </row>
    <row r="1067">
      <c r="A1067" s="3" t="n"/>
      <c r="E1067" s="4" t="n"/>
      <c r="F1067" s="6">
        <f>EOMONTH(A1067,0)</f>
        <v/>
      </c>
    </row>
    <row r="1068">
      <c r="A1068" s="3" t="n"/>
      <c r="E1068" s="4" t="n"/>
      <c r="F1068" s="6">
        <f>EOMONTH(A1068,0)</f>
        <v/>
      </c>
    </row>
    <row r="1069">
      <c r="A1069" s="3" t="n"/>
      <c r="E1069" s="4" t="n"/>
      <c r="F1069" s="6">
        <f>EOMONTH(A1069,0)</f>
        <v/>
      </c>
    </row>
    <row r="1070">
      <c r="A1070" s="3" t="n"/>
      <c r="E1070" s="4" t="n"/>
      <c r="F1070" s="6">
        <f>EOMONTH(A1070,0)</f>
        <v/>
      </c>
    </row>
    <row r="1071">
      <c r="A1071" s="3" t="n"/>
      <c r="E1071" s="4" t="n"/>
      <c r="F1071" s="6">
        <f>EOMONTH(A1071,0)</f>
        <v/>
      </c>
    </row>
    <row r="1072">
      <c r="A1072" s="3" t="n"/>
      <c r="E1072" s="4" t="n"/>
      <c r="F1072" s="6">
        <f>EOMONTH(A1072,0)</f>
        <v/>
      </c>
    </row>
    <row r="1073">
      <c r="A1073" s="3" t="n"/>
      <c r="E1073" s="4" t="n"/>
      <c r="F1073" s="6">
        <f>EOMONTH(A1073,0)</f>
        <v/>
      </c>
    </row>
    <row r="1074">
      <c r="A1074" s="3" t="n"/>
      <c r="E1074" s="4" t="n"/>
      <c r="F1074" s="6">
        <f>EOMONTH(A1074,0)</f>
        <v/>
      </c>
    </row>
    <row r="1075">
      <c r="A1075" s="3" t="n"/>
      <c r="E1075" s="4" t="n"/>
      <c r="F1075" s="6">
        <f>EOMONTH(A1075,0)</f>
        <v/>
      </c>
    </row>
    <row r="1076">
      <c r="A1076" s="3" t="n"/>
      <c r="E1076" s="4" t="n"/>
      <c r="F1076" s="6">
        <f>EOMONTH(A1076,0)</f>
        <v/>
      </c>
    </row>
    <row r="1077">
      <c r="A1077" s="3" t="n"/>
      <c r="E1077" s="4" t="n"/>
      <c r="F1077" s="6">
        <f>EOMONTH(A1077,0)</f>
        <v/>
      </c>
    </row>
    <row r="1078">
      <c r="A1078" s="3" t="n"/>
      <c r="E1078" s="4" t="n"/>
      <c r="F1078" s="6">
        <f>EOMONTH(A1078,0)</f>
        <v/>
      </c>
    </row>
    <row r="1079">
      <c r="A1079" s="3" t="n"/>
      <c r="E1079" s="4" t="n"/>
      <c r="F1079" s="6">
        <f>EOMONTH(A1079,0)</f>
        <v/>
      </c>
    </row>
    <row r="1080">
      <c r="A1080" s="3" t="n"/>
      <c r="E1080" s="4" t="n"/>
      <c r="F1080" s="6">
        <f>EOMONTH(A1080,0)</f>
        <v/>
      </c>
    </row>
    <row r="1081">
      <c r="A1081" s="3" t="n"/>
      <c r="E1081" s="4" t="n"/>
      <c r="F1081" s="6">
        <f>EOMONTH(A1081,0)</f>
        <v/>
      </c>
    </row>
    <row r="1082">
      <c r="A1082" s="3" t="n"/>
      <c r="E1082" s="4" t="n"/>
      <c r="F1082" s="6">
        <f>EOMONTH(A1082,0)</f>
        <v/>
      </c>
    </row>
    <row r="1083">
      <c r="A1083" s="3" t="n"/>
      <c r="E1083" s="4" t="n"/>
      <c r="F1083" s="6">
        <f>EOMONTH(A1083,0)</f>
        <v/>
      </c>
    </row>
    <row r="1084">
      <c r="A1084" s="3" t="n"/>
      <c r="E1084" s="4" t="n"/>
      <c r="F1084" s="6">
        <f>EOMONTH(A1084,0)</f>
        <v/>
      </c>
    </row>
    <row r="1085">
      <c r="A1085" s="3" t="n"/>
      <c r="E1085" s="4" t="n"/>
      <c r="F1085" s="6">
        <f>EOMONTH(A1085,0)</f>
        <v/>
      </c>
    </row>
    <row r="1086">
      <c r="A1086" s="3" t="n"/>
      <c r="E1086" s="4" t="n"/>
      <c r="F1086" s="6">
        <f>EOMONTH(A1086,0)</f>
        <v/>
      </c>
    </row>
    <row r="1087">
      <c r="A1087" s="3" t="n"/>
      <c r="E1087" s="4" t="n"/>
      <c r="F1087" s="6">
        <f>EOMONTH(A1087,0)</f>
        <v/>
      </c>
    </row>
    <row r="1088">
      <c r="A1088" s="3" t="n"/>
      <c r="E1088" s="4" t="n"/>
      <c r="F1088" s="6">
        <f>EOMONTH(A1088,0)</f>
        <v/>
      </c>
    </row>
    <row r="1089">
      <c r="A1089" s="3" t="n"/>
      <c r="E1089" s="4" t="n"/>
      <c r="F1089" s="6">
        <f>EOMONTH(A1089,0)</f>
        <v/>
      </c>
    </row>
    <row r="1090">
      <c r="A1090" s="3" t="n"/>
      <c r="E1090" s="4" t="n"/>
      <c r="F1090" s="6">
        <f>EOMONTH(A1090,0)</f>
        <v/>
      </c>
    </row>
    <row r="1091">
      <c r="A1091" s="3" t="n"/>
      <c r="E1091" s="4" t="n"/>
      <c r="F1091" s="6">
        <f>EOMONTH(A1091,0)</f>
        <v/>
      </c>
    </row>
    <row r="1092">
      <c r="A1092" s="3" t="n"/>
      <c r="E1092" s="4" t="n"/>
      <c r="F1092" s="6">
        <f>EOMONTH(A1092,0)</f>
        <v/>
      </c>
    </row>
    <row r="1093">
      <c r="A1093" s="3" t="n"/>
      <c r="E1093" s="4" t="n"/>
      <c r="F1093" s="6">
        <f>EOMONTH(A1093,0)</f>
        <v/>
      </c>
    </row>
    <row r="1094">
      <c r="A1094" s="3" t="n"/>
      <c r="E1094" s="4" t="n"/>
      <c r="F1094" s="6">
        <f>EOMONTH(A1094,0)</f>
        <v/>
      </c>
    </row>
    <row r="1095">
      <c r="A1095" s="3" t="n"/>
      <c r="E1095" s="4" t="n"/>
      <c r="F1095" s="6">
        <f>EOMONTH(A1095,0)</f>
        <v/>
      </c>
    </row>
    <row r="1096">
      <c r="A1096" s="3" t="n"/>
      <c r="E1096" s="4" t="n"/>
      <c r="F1096" s="6">
        <f>EOMONTH(A1096,0)</f>
        <v/>
      </c>
    </row>
    <row r="1097">
      <c r="A1097" s="3" t="n"/>
      <c r="E1097" s="4" t="n"/>
      <c r="F1097" s="6">
        <f>EOMONTH(A1097,0)</f>
        <v/>
      </c>
    </row>
    <row r="1098">
      <c r="A1098" s="3" t="n"/>
      <c r="E1098" s="4" t="n"/>
      <c r="F1098" s="6">
        <f>EOMONTH(A1098,0)</f>
        <v/>
      </c>
    </row>
    <row r="1099">
      <c r="A1099" s="3" t="n"/>
      <c r="E1099" s="4" t="n"/>
      <c r="F1099" s="6">
        <f>EOMONTH(A1099,0)</f>
        <v/>
      </c>
    </row>
    <row r="1100">
      <c r="A1100" s="3" t="n"/>
      <c r="E1100" s="4" t="n"/>
      <c r="F1100" s="6">
        <f>EOMONTH(A1100,0)</f>
        <v/>
      </c>
    </row>
    <row r="1101">
      <c r="A1101" s="3" t="n"/>
      <c r="E1101" s="4" t="n"/>
      <c r="F1101" s="6">
        <f>EOMONTH(A1101,0)</f>
        <v/>
      </c>
    </row>
    <row r="1102">
      <c r="A1102" s="3" t="n"/>
      <c r="E1102" s="4" t="n"/>
      <c r="F1102" s="6">
        <f>EOMONTH(A1102,0)</f>
        <v/>
      </c>
    </row>
    <row r="1103">
      <c r="A1103" s="3" t="n"/>
      <c r="E1103" s="4" t="n"/>
      <c r="F1103" s="6">
        <f>EOMONTH(A1103,0)</f>
        <v/>
      </c>
    </row>
    <row r="1104">
      <c r="A1104" s="3" t="n"/>
      <c r="E1104" s="4" t="n"/>
      <c r="F1104" s="6">
        <f>EOMONTH(A1104,0)</f>
        <v/>
      </c>
    </row>
    <row r="1105">
      <c r="A1105" s="3" t="n"/>
      <c r="E1105" s="4" t="n"/>
      <c r="F1105" s="6">
        <f>EOMONTH(A1105,0)</f>
        <v/>
      </c>
    </row>
    <row r="1106">
      <c r="A1106" s="3" t="n"/>
      <c r="E1106" s="4" t="n"/>
      <c r="F1106" s="6">
        <f>EOMONTH(A1106,0)</f>
        <v/>
      </c>
    </row>
    <row r="1107">
      <c r="A1107" s="3" t="n"/>
      <c r="E1107" s="4" t="n"/>
      <c r="F1107" s="6">
        <f>EOMONTH(A1107,0)</f>
        <v/>
      </c>
    </row>
    <row r="1108">
      <c r="A1108" s="3" t="n"/>
      <c r="E1108" s="4" t="n"/>
      <c r="F1108" s="6">
        <f>EOMONTH(A1108,0)</f>
        <v/>
      </c>
    </row>
    <row r="1109">
      <c r="A1109" s="3" t="n"/>
      <c r="E1109" s="4" t="n"/>
      <c r="F1109" s="6">
        <f>EOMONTH(A1109,0)</f>
        <v/>
      </c>
    </row>
    <row r="1110">
      <c r="A1110" s="3" t="n"/>
      <c r="E1110" s="4" t="n"/>
      <c r="F1110" s="6">
        <f>EOMONTH(A1110,0)</f>
        <v/>
      </c>
    </row>
    <row r="1111">
      <c r="A1111" s="3" t="n"/>
      <c r="E1111" s="4" t="n"/>
      <c r="F1111" s="6">
        <f>EOMONTH(A1111,0)</f>
        <v/>
      </c>
    </row>
    <row r="1112">
      <c r="A1112" s="3" t="n"/>
      <c r="E1112" s="4" t="n"/>
      <c r="F1112" s="6">
        <f>EOMONTH(A1112,0)</f>
        <v/>
      </c>
    </row>
    <row r="1113">
      <c r="A1113" s="3" t="n"/>
      <c r="E1113" s="4" t="n"/>
      <c r="F1113" s="6">
        <f>EOMONTH(A1113,0)</f>
        <v/>
      </c>
    </row>
    <row r="1114">
      <c r="A1114" s="3" t="n"/>
      <c r="E1114" s="4" t="n"/>
      <c r="F1114" s="6">
        <f>EOMONTH(A1114,0)</f>
        <v/>
      </c>
    </row>
    <row r="1115">
      <c r="A1115" s="3" t="n"/>
      <c r="E1115" s="4" t="n"/>
      <c r="F1115" s="6">
        <f>EOMONTH(A1115,0)</f>
        <v/>
      </c>
    </row>
    <row r="1116">
      <c r="A1116" s="3" t="n"/>
      <c r="E1116" s="4" t="n"/>
      <c r="F1116" s="6">
        <f>EOMONTH(A1116,0)</f>
        <v/>
      </c>
    </row>
    <row r="1117">
      <c r="A1117" s="3" t="n"/>
      <c r="E1117" s="4" t="n"/>
      <c r="F1117" s="6">
        <f>EOMONTH(A1117,0)</f>
        <v/>
      </c>
    </row>
    <row r="1118">
      <c r="A1118" s="3" t="n"/>
      <c r="E1118" s="4" t="n"/>
      <c r="F1118" s="6">
        <f>EOMONTH(A1118,0)</f>
        <v/>
      </c>
    </row>
    <row r="1119">
      <c r="A1119" s="3" t="n"/>
      <c r="E1119" s="4" t="n"/>
      <c r="F1119" s="6">
        <f>EOMONTH(A1119,0)</f>
        <v/>
      </c>
    </row>
    <row r="1120">
      <c r="A1120" s="3" t="n"/>
      <c r="E1120" s="4" t="n"/>
      <c r="F1120" s="6">
        <f>EOMONTH(A1120,0)</f>
        <v/>
      </c>
    </row>
    <row r="1121">
      <c r="A1121" s="3" t="n"/>
      <c r="E1121" s="4" t="n"/>
      <c r="F1121" s="6">
        <f>EOMONTH(A1121,0)</f>
        <v/>
      </c>
    </row>
    <row r="1122">
      <c r="A1122" s="3" t="n"/>
      <c r="E1122" s="4" t="n"/>
      <c r="F1122" s="6">
        <f>EOMONTH(A1122,0)</f>
        <v/>
      </c>
    </row>
    <row r="1123">
      <c r="A1123" s="3" t="n"/>
      <c r="E1123" s="4" t="n"/>
      <c r="F1123" s="6">
        <f>EOMONTH(A1123,0)</f>
        <v/>
      </c>
    </row>
    <row r="1124">
      <c r="A1124" s="3" t="n"/>
      <c r="E1124" s="4" t="n"/>
      <c r="F1124" s="6">
        <f>EOMONTH(A1124,0)</f>
        <v/>
      </c>
    </row>
    <row r="1125">
      <c r="A1125" s="3" t="n"/>
      <c r="E1125" s="4" t="n"/>
      <c r="F1125" s="6">
        <f>EOMONTH(A1125,0)</f>
        <v/>
      </c>
    </row>
    <row r="1126">
      <c r="A1126" s="3" t="n"/>
      <c r="E1126" s="4" t="n"/>
      <c r="F1126" s="6">
        <f>EOMONTH(A1126,0)</f>
        <v/>
      </c>
    </row>
    <row r="1127">
      <c r="A1127" s="3" t="n"/>
      <c r="E1127" s="4" t="n"/>
      <c r="F1127" s="6">
        <f>EOMONTH(A1127,0)</f>
        <v/>
      </c>
    </row>
    <row r="1128">
      <c r="A1128" s="3" t="n"/>
      <c r="E1128" s="4" t="n"/>
      <c r="F1128" s="6">
        <f>EOMONTH(A1128,0)</f>
        <v/>
      </c>
    </row>
    <row r="1129">
      <c r="A1129" s="3" t="n"/>
      <c r="E1129" s="4" t="n"/>
      <c r="F1129" s="6">
        <f>EOMONTH(A1129,0)</f>
        <v/>
      </c>
    </row>
    <row r="1130">
      <c r="A1130" s="3" t="n"/>
      <c r="E1130" s="4" t="n"/>
      <c r="F1130" s="6">
        <f>EOMONTH(A1130,0)</f>
        <v/>
      </c>
    </row>
    <row r="1131">
      <c r="A1131" s="3" t="n"/>
      <c r="E1131" s="4" t="n"/>
      <c r="F1131" s="6">
        <f>EOMONTH(A1131,0)</f>
        <v/>
      </c>
    </row>
    <row r="1132">
      <c r="A1132" s="3" t="n"/>
      <c r="E1132" s="4" t="n"/>
      <c r="F1132" s="6">
        <f>EOMONTH(A1132,0)</f>
        <v/>
      </c>
    </row>
    <row r="1133">
      <c r="A1133" s="3" t="n"/>
      <c r="E1133" s="4" t="n"/>
      <c r="F1133" s="6">
        <f>EOMONTH(A1133,0)</f>
        <v/>
      </c>
    </row>
    <row r="1134">
      <c r="A1134" s="3" t="n"/>
      <c r="E1134" s="4" t="n"/>
      <c r="F1134" s="6">
        <f>EOMONTH(A1134,0)</f>
        <v/>
      </c>
    </row>
    <row r="1135">
      <c r="A1135" s="3" t="n"/>
      <c r="E1135" s="4" t="n"/>
      <c r="F1135" s="6">
        <f>EOMONTH(A1135,0)</f>
        <v/>
      </c>
    </row>
    <row r="1136">
      <c r="A1136" s="3" t="n"/>
      <c r="E1136" s="4" t="n"/>
      <c r="F1136" s="6">
        <f>EOMONTH(A1136,0)</f>
        <v/>
      </c>
    </row>
    <row r="1137">
      <c r="A1137" s="3" t="n"/>
      <c r="E1137" s="4" t="n"/>
      <c r="F1137" s="6">
        <f>EOMONTH(A1137,0)</f>
        <v/>
      </c>
    </row>
    <row r="1138">
      <c r="A1138" s="3" t="n"/>
      <c r="E1138" s="4" t="n"/>
      <c r="F1138" s="6">
        <f>EOMONTH(A1138,0)</f>
        <v/>
      </c>
    </row>
    <row r="1139">
      <c r="A1139" s="3" t="n"/>
      <c r="E1139" s="4" t="n"/>
      <c r="F1139" s="6">
        <f>EOMONTH(A1139,0)</f>
        <v/>
      </c>
    </row>
    <row r="1140">
      <c r="A1140" s="3" t="n"/>
      <c r="E1140" s="4" t="n"/>
      <c r="F1140" s="6">
        <f>EOMONTH(A1140,0)</f>
        <v/>
      </c>
    </row>
    <row r="1141">
      <c r="A1141" s="3" t="n"/>
      <c r="E1141" s="4" t="n"/>
      <c r="F1141" s="6">
        <f>EOMONTH(A1141,0)</f>
        <v/>
      </c>
    </row>
    <row r="1142">
      <c r="A1142" s="3" t="n"/>
      <c r="E1142" s="4" t="n"/>
      <c r="F1142" s="6">
        <f>EOMONTH(A1142,0)</f>
        <v/>
      </c>
    </row>
    <row r="1143">
      <c r="A1143" s="3" t="n"/>
      <c r="E1143" s="4" t="n"/>
      <c r="F1143" s="6">
        <f>EOMONTH(A1143,0)</f>
        <v/>
      </c>
    </row>
    <row r="1144">
      <c r="A1144" s="3" t="n"/>
      <c r="E1144" s="4" t="n"/>
      <c r="F1144" s="6">
        <f>EOMONTH(A1144,0)</f>
        <v/>
      </c>
    </row>
    <row r="1145">
      <c r="A1145" s="3" t="n"/>
      <c r="E1145" s="4" t="n"/>
      <c r="F1145" s="6">
        <f>EOMONTH(A1145,0)</f>
        <v/>
      </c>
    </row>
    <row r="1146">
      <c r="A1146" s="3" t="n"/>
      <c r="E1146" s="4" t="n"/>
      <c r="F1146" s="6">
        <f>EOMONTH(A1146,0)</f>
        <v/>
      </c>
    </row>
    <row r="1147">
      <c r="A1147" s="3" t="n"/>
      <c r="E1147" s="4" t="n"/>
      <c r="F1147" s="6">
        <f>EOMONTH(A1147,0)</f>
        <v/>
      </c>
    </row>
    <row r="1148">
      <c r="A1148" s="3" t="n"/>
      <c r="E1148" s="4" t="n"/>
      <c r="F1148" s="6">
        <f>EOMONTH(A1148,0)</f>
        <v/>
      </c>
    </row>
    <row r="1149">
      <c r="A1149" s="3" t="n"/>
      <c r="E1149" s="4" t="n"/>
      <c r="F1149" s="6">
        <f>EOMONTH(A1149,0)</f>
        <v/>
      </c>
    </row>
    <row r="1150">
      <c r="A1150" s="3" t="n"/>
      <c r="E1150" s="4" t="n"/>
      <c r="F1150" s="6">
        <f>EOMONTH(A1150,0)</f>
        <v/>
      </c>
    </row>
    <row r="1151">
      <c r="A1151" s="3" t="n"/>
      <c r="E1151" s="4" t="n"/>
      <c r="F1151" s="6">
        <f>EOMONTH(A1151,0)</f>
        <v/>
      </c>
    </row>
    <row r="1152">
      <c r="A1152" s="3" t="n"/>
      <c r="E1152" s="4" t="n"/>
      <c r="F1152" s="6">
        <f>EOMONTH(A1152,0)</f>
        <v/>
      </c>
    </row>
    <row r="1153">
      <c r="A1153" s="3" t="n"/>
      <c r="E1153" s="4" t="n"/>
      <c r="F1153" s="6">
        <f>EOMONTH(A1153,0)</f>
        <v/>
      </c>
    </row>
    <row r="1154">
      <c r="A1154" s="3" t="n"/>
      <c r="E1154" s="4" t="n"/>
      <c r="F1154" s="6">
        <f>EOMONTH(A1154,0)</f>
        <v/>
      </c>
    </row>
    <row r="1155">
      <c r="A1155" s="3" t="n"/>
      <c r="E1155" s="4" t="n"/>
      <c r="F1155" s="6">
        <f>EOMONTH(A1155,0)</f>
        <v/>
      </c>
    </row>
    <row r="1156">
      <c r="A1156" s="3" t="n"/>
      <c r="E1156" s="4" t="n"/>
      <c r="F1156" s="6">
        <f>EOMONTH(A1156,0)</f>
        <v/>
      </c>
    </row>
    <row r="1157">
      <c r="A1157" s="3" t="n"/>
      <c r="E1157" s="4" t="n"/>
      <c r="F1157" s="6">
        <f>EOMONTH(A1157,0)</f>
        <v/>
      </c>
    </row>
    <row r="1158">
      <c r="A1158" s="3" t="n"/>
      <c r="E1158" s="4" t="n"/>
      <c r="F1158" s="6">
        <f>EOMONTH(A1158,0)</f>
        <v/>
      </c>
    </row>
    <row r="1159">
      <c r="A1159" s="3" t="n"/>
      <c r="E1159" s="4" t="n"/>
      <c r="F1159" s="6">
        <f>EOMONTH(A1159,0)</f>
        <v/>
      </c>
    </row>
    <row r="1160">
      <c r="A1160" s="3" t="n"/>
      <c r="E1160" s="4" t="n"/>
      <c r="F1160" s="6">
        <f>EOMONTH(A1160,0)</f>
        <v/>
      </c>
    </row>
    <row r="1161">
      <c r="A1161" s="3" t="n"/>
      <c r="E1161" s="4" t="n"/>
      <c r="F1161" s="6">
        <f>EOMONTH(A1161,0)</f>
        <v/>
      </c>
    </row>
    <row r="1162">
      <c r="A1162" s="3" t="n"/>
      <c r="E1162" s="4" t="n"/>
      <c r="F1162" s="6">
        <f>EOMONTH(A1162,0)</f>
        <v/>
      </c>
    </row>
    <row r="1163">
      <c r="A1163" s="3" t="n"/>
      <c r="E1163" s="4" t="n"/>
      <c r="F1163" s="6">
        <f>EOMONTH(A1163,0)</f>
        <v/>
      </c>
    </row>
    <row r="1164">
      <c r="A1164" s="3" t="n"/>
      <c r="E1164" s="4" t="n"/>
      <c r="F1164" s="6">
        <f>EOMONTH(A1164,0)</f>
        <v/>
      </c>
    </row>
    <row r="1165">
      <c r="A1165" s="3" t="n"/>
      <c r="E1165" s="4" t="n"/>
      <c r="F1165" s="6">
        <f>EOMONTH(A1165,0)</f>
        <v/>
      </c>
    </row>
    <row r="1166">
      <c r="A1166" s="3" t="n"/>
      <c r="E1166" s="4" t="n"/>
      <c r="F1166" s="6">
        <f>EOMONTH(A1166,0)</f>
        <v/>
      </c>
    </row>
    <row r="1167">
      <c r="A1167" s="3" t="n"/>
      <c r="E1167" s="4" t="n"/>
      <c r="F1167" s="6">
        <f>EOMONTH(A1167,0)</f>
        <v/>
      </c>
    </row>
    <row r="1168">
      <c r="A1168" s="3" t="n"/>
      <c r="E1168" s="4" t="n"/>
      <c r="F1168" s="6">
        <f>EOMONTH(A1168,0)</f>
        <v/>
      </c>
    </row>
    <row r="1169">
      <c r="A1169" s="3" t="n"/>
      <c r="E1169" s="4" t="n"/>
      <c r="F1169" s="6">
        <f>EOMONTH(A1169,0)</f>
        <v/>
      </c>
    </row>
    <row r="1170">
      <c r="A1170" s="3" t="n"/>
      <c r="E1170" s="4" t="n"/>
      <c r="F1170" s="6">
        <f>EOMONTH(A1170,0)</f>
        <v/>
      </c>
    </row>
    <row r="1171">
      <c r="A1171" s="3" t="n"/>
      <c r="E1171" s="4" t="n"/>
      <c r="F1171" s="6">
        <f>EOMONTH(A1171,0)</f>
        <v/>
      </c>
    </row>
    <row r="1172">
      <c r="A1172" s="3" t="n"/>
      <c r="E1172" s="4" t="n"/>
      <c r="F1172" s="6">
        <f>EOMONTH(A1172,0)</f>
        <v/>
      </c>
    </row>
    <row r="1173">
      <c r="A1173" s="3" t="n"/>
      <c r="E1173" s="4" t="n"/>
      <c r="F1173" s="6">
        <f>EOMONTH(A1173,0)</f>
        <v/>
      </c>
    </row>
    <row r="1174">
      <c r="A1174" s="3" t="n"/>
      <c r="E1174" s="4" t="n"/>
      <c r="F1174" s="6">
        <f>EOMONTH(A1174,0)</f>
        <v/>
      </c>
    </row>
    <row r="1175">
      <c r="A1175" s="3" t="n"/>
      <c r="E1175" s="4" t="n"/>
      <c r="F1175" s="6">
        <f>EOMONTH(A1175,0)</f>
        <v/>
      </c>
    </row>
    <row r="1176">
      <c r="A1176" s="3" t="n"/>
      <c r="E1176" s="4" t="n"/>
      <c r="F1176" s="6">
        <f>EOMONTH(A1176,0)</f>
        <v/>
      </c>
    </row>
    <row r="1177">
      <c r="A1177" s="3" t="n"/>
      <c r="E1177" s="4" t="n"/>
      <c r="F1177" s="6">
        <f>EOMONTH(A1177,0)</f>
        <v/>
      </c>
    </row>
    <row r="1178">
      <c r="A1178" s="3" t="n"/>
      <c r="E1178" s="4" t="n"/>
      <c r="F1178" s="6">
        <f>EOMONTH(A1178,0)</f>
        <v/>
      </c>
    </row>
    <row r="1179">
      <c r="A1179" s="3" t="n"/>
      <c r="E1179" s="4" t="n"/>
      <c r="F1179" s="6">
        <f>EOMONTH(A1179,0)</f>
        <v/>
      </c>
    </row>
    <row r="1180">
      <c r="A1180" s="3" t="n"/>
      <c r="E1180" s="4" t="n"/>
      <c r="F1180" s="6">
        <f>EOMONTH(A1180,0)</f>
        <v/>
      </c>
    </row>
    <row r="1181">
      <c r="A1181" s="3" t="n"/>
      <c r="E1181" s="4" t="n"/>
      <c r="F1181" s="6">
        <f>EOMONTH(A1181,0)</f>
        <v/>
      </c>
    </row>
    <row r="1182">
      <c r="A1182" s="3" t="n"/>
      <c r="E1182" s="4" t="n"/>
      <c r="F1182" s="6">
        <f>EOMONTH(A1182,0)</f>
        <v/>
      </c>
    </row>
    <row r="1183">
      <c r="A1183" s="3" t="n"/>
      <c r="E1183" s="4" t="n"/>
      <c r="F1183" s="6">
        <f>EOMONTH(A1183,0)</f>
        <v/>
      </c>
    </row>
    <row r="1184">
      <c r="A1184" s="3" t="n"/>
      <c r="E1184" s="4" t="n"/>
      <c r="F1184" s="6">
        <f>EOMONTH(A1184,0)</f>
        <v/>
      </c>
    </row>
    <row r="1185">
      <c r="A1185" s="3" t="n"/>
      <c r="E1185" s="4" t="n"/>
      <c r="F1185" s="6">
        <f>EOMONTH(A1185,0)</f>
        <v/>
      </c>
    </row>
    <row r="1186">
      <c r="A1186" s="3" t="n"/>
      <c r="E1186" s="4" t="n"/>
      <c r="F1186" s="6">
        <f>EOMONTH(A1186,0)</f>
        <v/>
      </c>
    </row>
    <row r="1187">
      <c r="A1187" s="3" t="n"/>
      <c r="E1187" s="4" t="n"/>
      <c r="F1187" s="6">
        <f>EOMONTH(A1187,0)</f>
        <v/>
      </c>
    </row>
    <row r="1188">
      <c r="A1188" s="3" t="n"/>
      <c r="E1188" s="4" t="n"/>
      <c r="F1188" s="6">
        <f>EOMONTH(A1188,0)</f>
        <v/>
      </c>
    </row>
    <row r="1189">
      <c r="A1189" s="3" t="n"/>
      <c r="E1189" s="4" t="n"/>
      <c r="F1189" s="6">
        <f>EOMONTH(A1189,0)</f>
        <v/>
      </c>
    </row>
    <row r="1190">
      <c r="A1190" s="3" t="n"/>
      <c r="E1190" s="4" t="n"/>
      <c r="F1190" s="6">
        <f>EOMONTH(A1190,0)</f>
        <v/>
      </c>
    </row>
    <row r="1191">
      <c r="A1191" s="3" t="n"/>
      <c r="E1191" s="4" t="n"/>
      <c r="F1191" s="6">
        <f>EOMONTH(A1191,0)</f>
        <v/>
      </c>
    </row>
    <row r="1192">
      <c r="A1192" s="3" t="n"/>
      <c r="E1192" s="4" t="n"/>
      <c r="F1192" s="6">
        <f>EOMONTH(A1192,0)</f>
        <v/>
      </c>
    </row>
    <row r="1193">
      <c r="A1193" s="3" t="n"/>
      <c r="E1193" s="4" t="n"/>
      <c r="F1193" s="6">
        <f>EOMONTH(A1193,0)</f>
        <v/>
      </c>
    </row>
    <row r="1194">
      <c r="A1194" s="3" t="n"/>
      <c r="E1194" s="4" t="n"/>
      <c r="F1194" s="6">
        <f>EOMONTH(A1194,0)</f>
        <v/>
      </c>
    </row>
    <row r="1195">
      <c r="A1195" s="3" t="n"/>
      <c r="E1195" s="4" t="n"/>
      <c r="F1195" s="6">
        <f>EOMONTH(A1195,0)</f>
        <v/>
      </c>
    </row>
    <row r="1196">
      <c r="A1196" s="3" t="n"/>
      <c r="E1196" s="4" t="n"/>
      <c r="F1196" s="6">
        <f>EOMONTH(A1196,0)</f>
        <v/>
      </c>
    </row>
    <row r="1197">
      <c r="A1197" s="3" t="n"/>
      <c r="E1197" s="4" t="n"/>
      <c r="F1197" s="6">
        <f>EOMONTH(A1197,0)</f>
        <v/>
      </c>
    </row>
    <row r="1198">
      <c r="A1198" s="3" t="n"/>
      <c r="E1198" s="4" t="n"/>
      <c r="F1198" s="6">
        <f>EOMONTH(A1198,0)</f>
        <v/>
      </c>
    </row>
    <row r="1199">
      <c r="A1199" s="3" t="n"/>
      <c r="E1199" s="4" t="n"/>
      <c r="F1199" s="6">
        <f>EOMONTH(A1199,0)</f>
        <v/>
      </c>
    </row>
    <row r="1200">
      <c r="A1200" s="3" t="n"/>
      <c r="E1200" s="4" t="n"/>
      <c r="F1200" s="6">
        <f>EOMONTH(A1200,0)</f>
        <v/>
      </c>
    </row>
    <row r="1201">
      <c r="A1201" s="3" t="n"/>
      <c r="E1201" s="4" t="n"/>
      <c r="F1201" s="6">
        <f>EOMONTH(A1201,0)</f>
        <v/>
      </c>
    </row>
    <row r="1202">
      <c r="A1202" s="3" t="n"/>
      <c r="E1202" s="4" t="n"/>
      <c r="F1202" s="6">
        <f>EOMONTH(A1202,0)</f>
        <v/>
      </c>
    </row>
    <row r="1203">
      <c r="A1203" s="3" t="n"/>
      <c r="E1203" s="4" t="n"/>
      <c r="F1203" s="6">
        <f>EOMONTH(A1203,0)</f>
        <v/>
      </c>
    </row>
    <row r="1204">
      <c r="A1204" s="3" t="n"/>
      <c r="E1204" s="4" t="n"/>
      <c r="F1204" s="6">
        <f>EOMONTH(A1204,0)</f>
        <v/>
      </c>
    </row>
    <row r="1205">
      <c r="A1205" s="3" t="n"/>
      <c r="E1205" s="4" t="n"/>
      <c r="F1205" s="6">
        <f>EOMONTH(A1205,0)</f>
        <v/>
      </c>
    </row>
    <row r="1206">
      <c r="A1206" s="3" t="n"/>
      <c r="E1206" s="4" t="n"/>
      <c r="F1206" s="6">
        <f>EOMONTH(A1206,0)</f>
        <v/>
      </c>
    </row>
    <row r="1207">
      <c r="A1207" s="3" t="n"/>
      <c r="E1207" s="4" t="n"/>
      <c r="F1207" s="6">
        <f>EOMONTH(A1207,0)</f>
        <v/>
      </c>
    </row>
    <row r="1208">
      <c r="A1208" s="3" t="n"/>
      <c r="E1208" s="4" t="n"/>
      <c r="F1208" s="6">
        <f>EOMONTH(A1208,0)</f>
        <v/>
      </c>
    </row>
    <row r="1209">
      <c r="A1209" s="3" t="n"/>
      <c r="E1209" s="4" t="n"/>
      <c r="F1209" s="6">
        <f>EOMONTH(A1209,0)</f>
        <v/>
      </c>
    </row>
    <row r="1210">
      <c r="A1210" s="3" t="n"/>
      <c r="E1210" s="4" t="n"/>
      <c r="F1210" s="6">
        <f>EOMONTH(A1210,0)</f>
        <v/>
      </c>
    </row>
    <row r="1211">
      <c r="A1211" s="3" t="n"/>
      <c r="E1211" s="4" t="n"/>
      <c r="F1211" s="6">
        <f>EOMONTH(A1211,0)</f>
        <v/>
      </c>
    </row>
    <row r="1212">
      <c r="A1212" s="3" t="n"/>
      <c r="E1212" s="4" t="n"/>
      <c r="F1212" s="6">
        <f>EOMONTH(A1212,0)</f>
        <v/>
      </c>
    </row>
    <row r="1213">
      <c r="A1213" s="3" t="n"/>
      <c r="E1213" s="4" t="n"/>
      <c r="F1213" s="6">
        <f>EOMONTH(A1213,0)</f>
        <v/>
      </c>
    </row>
    <row r="1214">
      <c r="A1214" s="3" t="n"/>
      <c r="E1214" s="4" t="n"/>
      <c r="F1214" s="6">
        <f>EOMONTH(A1214,0)</f>
        <v/>
      </c>
    </row>
    <row r="1215">
      <c r="A1215" s="3" t="n"/>
      <c r="E1215" s="4" t="n"/>
      <c r="F1215" s="6">
        <f>EOMONTH(A1215,0)</f>
        <v/>
      </c>
    </row>
    <row r="1216">
      <c r="A1216" s="3" t="n"/>
      <c r="E1216" s="4" t="n"/>
      <c r="F1216" s="6">
        <f>EOMONTH(A1216,0)</f>
        <v/>
      </c>
    </row>
    <row r="1217">
      <c r="A1217" s="3" t="n"/>
      <c r="E1217" s="4" t="n"/>
      <c r="F1217" s="6">
        <f>EOMONTH(A1217,0)</f>
        <v/>
      </c>
    </row>
    <row r="1218">
      <c r="A1218" s="3" t="n"/>
      <c r="E1218" s="4" t="n"/>
      <c r="F1218" s="6">
        <f>EOMONTH(A1218,0)</f>
        <v/>
      </c>
    </row>
    <row r="1219">
      <c r="A1219" s="3" t="n"/>
      <c r="E1219" s="4" t="n"/>
      <c r="F1219" s="6">
        <f>EOMONTH(A1219,0)</f>
        <v/>
      </c>
    </row>
    <row r="1220">
      <c r="A1220" s="3" t="n"/>
      <c r="E1220" s="4" t="n"/>
      <c r="F1220" s="6">
        <f>EOMONTH(A1220,0)</f>
        <v/>
      </c>
    </row>
    <row r="1221">
      <c r="A1221" s="3" t="n"/>
      <c r="E1221" s="4" t="n"/>
      <c r="F1221" s="6">
        <f>EOMONTH(A1221,0)</f>
        <v/>
      </c>
    </row>
    <row r="1222">
      <c r="A1222" s="3" t="n"/>
      <c r="E1222" s="4" t="n"/>
      <c r="F1222" s="6">
        <f>EOMONTH(A1222,0)</f>
        <v/>
      </c>
    </row>
    <row r="1223">
      <c r="A1223" s="3" t="n"/>
      <c r="E1223" s="4" t="n"/>
      <c r="F1223" s="6">
        <f>EOMONTH(A1223,0)</f>
        <v/>
      </c>
    </row>
    <row r="1224">
      <c r="A1224" s="3" t="n"/>
      <c r="E1224" s="4" t="n"/>
      <c r="F1224" s="6">
        <f>EOMONTH(A1224,0)</f>
        <v/>
      </c>
    </row>
    <row r="1225">
      <c r="A1225" s="3" t="n"/>
      <c r="E1225" s="4" t="n"/>
      <c r="F1225" s="6">
        <f>EOMONTH(A1225,0)</f>
        <v/>
      </c>
    </row>
    <row r="1226">
      <c r="A1226" s="3" t="n"/>
      <c r="E1226" s="4" t="n"/>
      <c r="F1226" s="6">
        <f>EOMONTH(A1226,0)</f>
        <v/>
      </c>
    </row>
    <row r="1227">
      <c r="A1227" s="3" t="n"/>
      <c r="E1227" s="4" t="n"/>
      <c r="F1227" s="6">
        <f>EOMONTH(A1227,0)</f>
        <v/>
      </c>
    </row>
    <row r="1228">
      <c r="A1228" s="3" t="n"/>
      <c r="E1228" s="4" t="n"/>
      <c r="F1228" s="6">
        <f>EOMONTH(A1228,0)</f>
        <v/>
      </c>
    </row>
    <row r="1229">
      <c r="A1229" s="3" t="n"/>
      <c r="E1229" s="4" t="n"/>
      <c r="F1229" s="6">
        <f>EOMONTH(A1229,0)</f>
        <v/>
      </c>
    </row>
    <row r="1230">
      <c r="A1230" s="3" t="n"/>
      <c r="E1230" s="4" t="n"/>
      <c r="F1230" s="6">
        <f>EOMONTH(A1230,0)</f>
        <v/>
      </c>
    </row>
    <row r="1231">
      <c r="A1231" s="3" t="n"/>
      <c r="E1231" s="4" t="n"/>
      <c r="F1231" s="6">
        <f>EOMONTH(A1231,0)</f>
        <v/>
      </c>
    </row>
    <row r="1232">
      <c r="A1232" s="3" t="n"/>
      <c r="E1232" s="4" t="n"/>
      <c r="F1232" s="6">
        <f>EOMONTH(A1232,0)</f>
        <v/>
      </c>
    </row>
    <row r="1233">
      <c r="A1233" s="3" t="n"/>
      <c r="E1233" s="4" t="n"/>
      <c r="F1233" s="6">
        <f>EOMONTH(A1233,0)</f>
        <v/>
      </c>
    </row>
    <row r="1234">
      <c r="A1234" s="3" t="n"/>
      <c r="E1234" s="4" t="n"/>
      <c r="F1234" s="6">
        <f>EOMONTH(A1234,0)</f>
        <v/>
      </c>
    </row>
    <row r="1235">
      <c r="A1235" s="3" t="n"/>
      <c r="E1235" s="4" t="n"/>
      <c r="F1235" s="6">
        <f>EOMONTH(A1235,0)</f>
        <v/>
      </c>
    </row>
    <row r="1236">
      <c r="A1236" s="3" t="n"/>
      <c r="E1236" s="4" t="n"/>
      <c r="F1236" s="6">
        <f>EOMONTH(A1236,0)</f>
        <v/>
      </c>
    </row>
    <row r="1237">
      <c r="A1237" s="3" t="n"/>
      <c r="E1237" s="4" t="n"/>
      <c r="F1237" s="6">
        <f>EOMONTH(A1237,0)</f>
        <v/>
      </c>
    </row>
    <row r="1238">
      <c r="A1238" s="3" t="n"/>
      <c r="E1238" s="4" t="n"/>
      <c r="F1238" s="6">
        <f>EOMONTH(A1238,0)</f>
        <v/>
      </c>
    </row>
    <row r="1239">
      <c r="A1239" s="3" t="n"/>
      <c r="E1239" s="4" t="n"/>
      <c r="F1239" s="6">
        <f>EOMONTH(A1239,0)</f>
        <v/>
      </c>
    </row>
    <row r="1240">
      <c r="A1240" s="3" t="n"/>
      <c r="E1240" s="4" t="n"/>
      <c r="F1240" s="6">
        <f>EOMONTH(A1240,0)</f>
        <v/>
      </c>
    </row>
    <row r="1241">
      <c r="A1241" s="3" t="n"/>
      <c r="E1241" s="4" t="n"/>
      <c r="F1241" s="6">
        <f>EOMONTH(A1241,0)</f>
        <v/>
      </c>
    </row>
    <row r="1242">
      <c r="A1242" s="3" t="n"/>
      <c r="E1242" s="4" t="n"/>
      <c r="F1242" s="6">
        <f>EOMONTH(A1242,0)</f>
        <v/>
      </c>
    </row>
    <row r="1243">
      <c r="A1243" s="3" t="n"/>
      <c r="E1243" s="4" t="n"/>
      <c r="F1243" s="6">
        <f>EOMONTH(A1243,0)</f>
        <v/>
      </c>
    </row>
    <row r="1244">
      <c r="A1244" s="3" t="n"/>
      <c r="E1244" s="4" t="n"/>
      <c r="F1244" s="6">
        <f>EOMONTH(A1244,0)</f>
        <v/>
      </c>
    </row>
    <row r="1245">
      <c r="A1245" s="3" t="n"/>
      <c r="E1245" s="4" t="n"/>
      <c r="F1245" s="6">
        <f>EOMONTH(A1245,0)</f>
        <v/>
      </c>
    </row>
    <row r="1246">
      <c r="A1246" s="3" t="n"/>
      <c r="E1246" s="4" t="n"/>
      <c r="F1246" s="6">
        <f>EOMONTH(A1246,0)</f>
        <v/>
      </c>
    </row>
    <row r="1247">
      <c r="A1247" s="3" t="n"/>
      <c r="E1247" s="4" t="n"/>
      <c r="F1247" s="6">
        <f>EOMONTH(A1247,0)</f>
        <v/>
      </c>
    </row>
    <row r="1248">
      <c r="A1248" s="3" t="n"/>
      <c r="E1248" s="4" t="n"/>
      <c r="F1248" s="6">
        <f>EOMONTH(A1248,0)</f>
        <v/>
      </c>
    </row>
    <row r="1249">
      <c r="A1249" s="3" t="n"/>
      <c r="E1249" s="4" t="n"/>
      <c r="F1249" s="6">
        <f>EOMONTH(A1249,0)</f>
        <v/>
      </c>
    </row>
    <row r="1250">
      <c r="A1250" s="3" t="n"/>
      <c r="E1250" s="4" t="n"/>
      <c r="F1250" s="6">
        <f>EOMONTH(A1250,0)</f>
        <v/>
      </c>
    </row>
    <row r="1251">
      <c r="A1251" s="3" t="n"/>
      <c r="E1251" s="4" t="n"/>
      <c r="F1251" s="6">
        <f>EOMONTH(A1251,0)</f>
        <v/>
      </c>
    </row>
    <row r="1252">
      <c r="A1252" s="3" t="n"/>
      <c r="E1252" s="4" t="n"/>
      <c r="F1252" s="6">
        <f>EOMONTH(A1252,0)</f>
        <v/>
      </c>
    </row>
    <row r="1253">
      <c r="A1253" s="3" t="n"/>
      <c r="E1253" s="4" t="n"/>
      <c r="F1253" s="6">
        <f>EOMONTH(A1253,0)</f>
        <v/>
      </c>
    </row>
    <row r="1254">
      <c r="A1254" s="3" t="n"/>
      <c r="E1254" s="4" t="n"/>
      <c r="F1254" s="6">
        <f>EOMONTH(A1254,0)</f>
        <v/>
      </c>
    </row>
    <row r="1255">
      <c r="A1255" s="3" t="n"/>
      <c r="E1255" s="4" t="n"/>
      <c r="F1255" s="6">
        <f>EOMONTH(A1255,0)</f>
        <v/>
      </c>
    </row>
    <row r="1256">
      <c r="A1256" s="3" t="n"/>
      <c r="E1256" s="4" t="n"/>
      <c r="F1256" s="6">
        <f>EOMONTH(A1256,0)</f>
        <v/>
      </c>
    </row>
    <row r="1257">
      <c r="A1257" s="3" t="n"/>
      <c r="E1257" s="4" t="n"/>
      <c r="F1257" s="6">
        <f>EOMONTH(A1257,0)</f>
        <v/>
      </c>
    </row>
    <row r="1258">
      <c r="A1258" s="3" t="n"/>
      <c r="E1258" s="4" t="n"/>
      <c r="F1258" s="6">
        <f>EOMONTH(A1258,0)</f>
        <v/>
      </c>
    </row>
    <row r="1259">
      <c r="A1259" s="3" t="n"/>
      <c r="E1259" s="4" t="n"/>
      <c r="F1259" s="6">
        <f>EOMONTH(A1259,0)</f>
        <v/>
      </c>
    </row>
    <row r="1260">
      <c r="A1260" s="3" t="n"/>
      <c r="E1260" s="4" t="n"/>
      <c r="F1260" s="6">
        <f>EOMONTH(A1260,0)</f>
        <v/>
      </c>
    </row>
    <row r="1261">
      <c r="A1261" s="3" t="n"/>
      <c r="E1261" s="4" t="n"/>
      <c r="F1261" s="6">
        <f>EOMONTH(A1261,0)</f>
        <v/>
      </c>
    </row>
    <row r="1262">
      <c r="A1262" s="3" t="n"/>
      <c r="E1262" s="4" t="n"/>
      <c r="F1262" s="6">
        <f>EOMONTH(A1262,0)</f>
        <v/>
      </c>
    </row>
    <row r="1263">
      <c r="A1263" s="3" t="n"/>
      <c r="E1263" s="4" t="n"/>
      <c r="F1263" s="6">
        <f>EOMONTH(A1263,0)</f>
        <v/>
      </c>
    </row>
    <row r="1264">
      <c r="A1264" s="3" t="n"/>
      <c r="E1264" s="4" t="n"/>
      <c r="F1264" s="6">
        <f>EOMONTH(A1264,0)</f>
        <v/>
      </c>
    </row>
    <row r="1265">
      <c r="A1265" s="3" t="n"/>
      <c r="E1265" s="4" t="n"/>
      <c r="F1265" s="6">
        <f>EOMONTH(A1265,0)</f>
        <v/>
      </c>
    </row>
    <row r="1266">
      <c r="A1266" s="3" t="n"/>
      <c r="E1266" s="4" t="n"/>
      <c r="F1266" s="6">
        <f>EOMONTH(A1266,0)</f>
        <v/>
      </c>
    </row>
    <row r="1267">
      <c r="A1267" s="3" t="n"/>
      <c r="E1267" s="4" t="n"/>
      <c r="F1267" s="6">
        <f>EOMONTH(A1267,0)</f>
        <v/>
      </c>
    </row>
    <row r="1268">
      <c r="A1268" s="3" t="n"/>
      <c r="E1268" s="4" t="n"/>
      <c r="F1268" s="6">
        <f>EOMONTH(A1268,0)</f>
        <v/>
      </c>
    </row>
    <row r="1269">
      <c r="A1269" s="3" t="n"/>
      <c r="E1269" s="4" t="n"/>
      <c r="F1269" s="6">
        <f>EOMONTH(A1269,0)</f>
        <v/>
      </c>
    </row>
    <row r="1270">
      <c r="A1270" s="3" t="n"/>
      <c r="E1270" s="4" t="n"/>
      <c r="F1270" s="6">
        <f>EOMONTH(A1270,0)</f>
        <v/>
      </c>
    </row>
    <row r="1271">
      <c r="A1271" s="3" t="n"/>
      <c r="E1271" s="4" t="n"/>
      <c r="F1271" s="6">
        <f>EOMONTH(A1271,0)</f>
        <v/>
      </c>
    </row>
    <row r="1272">
      <c r="A1272" s="3" t="n"/>
      <c r="E1272" s="4" t="n"/>
      <c r="F1272" s="6">
        <f>EOMONTH(A1272,0)</f>
        <v/>
      </c>
    </row>
    <row r="1273">
      <c r="A1273" s="3" t="n"/>
      <c r="E1273" s="4" t="n"/>
      <c r="F1273" s="6">
        <f>EOMONTH(A1273,0)</f>
        <v/>
      </c>
    </row>
    <row r="1274">
      <c r="A1274" s="3" t="n"/>
      <c r="E1274" s="4" t="n"/>
      <c r="F1274" s="6">
        <f>EOMONTH(A1274,0)</f>
        <v/>
      </c>
    </row>
    <row r="1275">
      <c r="A1275" s="3" t="n"/>
      <c r="E1275" s="4" t="n"/>
      <c r="F1275" s="6">
        <f>EOMONTH(A1275,0)</f>
        <v/>
      </c>
    </row>
    <row r="1276">
      <c r="A1276" s="3" t="n"/>
      <c r="E1276" s="4" t="n"/>
      <c r="F1276" s="6">
        <f>EOMONTH(A1276,0)</f>
        <v/>
      </c>
    </row>
    <row r="1277">
      <c r="A1277" s="3" t="n"/>
      <c r="E1277" s="4" t="n"/>
      <c r="F1277" s="6">
        <f>EOMONTH(A1277,0)</f>
        <v/>
      </c>
    </row>
    <row r="1278">
      <c r="A1278" s="3" t="n"/>
      <c r="E1278" s="4" t="n"/>
      <c r="F1278" s="6">
        <f>EOMONTH(A1278,0)</f>
        <v/>
      </c>
    </row>
    <row r="1279">
      <c r="A1279" s="3" t="n"/>
      <c r="E1279" s="4" t="n"/>
      <c r="F1279" s="6">
        <f>EOMONTH(A1279,0)</f>
        <v/>
      </c>
    </row>
    <row r="1280">
      <c r="A1280" s="3" t="n"/>
      <c r="E1280" s="4" t="n"/>
      <c r="F1280" s="6">
        <f>EOMONTH(A1280,0)</f>
        <v/>
      </c>
    </row>
    <row r="1281">
      <c r="A1281" s="3" t="n"/>
      <c r="E1281" s="4" t="n"/>
      <c r="F1281" s="6">
        <f>EOMONTH(A1281,0)</f>
        <v/>
      </c>
    </row>
    <row r="1282">
      <c r="A1282" s="3" t="n"/>
      <c r="E1282" s="4" t="n"/>
      <c r="F1282" s="6">
        <f>EOMONTH(A1282,0)</f>
        <v/>
      </c>
    </row>
    <row r="1283">
      <c r="A1283" s="3" t="n"/>
      <c r="E1283" s="4" t="n"/>
      <c r="F1283" s="6">
        <f>EOMONTH(A1283,0)</f>
        <v/>
      </c>
    </row>
    <row r="1284">
      <c r="A1284" s="3" t="n"/>
      <c r="E1284" s="4" t="n"/>
      <c r="F1284" s="6">
        <f>EOMONTH(A1284,0)</f>
        <v/>
      </c>
    </row>
    <row r="1285">
      <c r="A1285" s="3" t="n"/>
      <c r="E1285" s="4" t="n"/>
      <c r="F1285" s="6">
        <f>EOMONTH(A1285,0)</f>
        <v/>
      </c>
    </row>
    <row r="1286">
      <c r="A1286" s="3" t="n"/>
      <c r="E1286" s="4" t="n"/>
      <c r="F1286" s="6">
        <f>EOMONTH(A1286,0)</f>
        <v/>
      </c>
    </row>
    <row r="1287">
      <c r="A1287" s="3" t="n"/>
      <c r="E1287" s="4" t="n"/>
      <c r="F1287" s="6">
        <f>EOMONTH(A1287,0)</f>
        <v/>
      </c>
    </row>
    <row r="1288">
      <c r="A1288" s="3" t="n"/>
      <c r="E1288" s="4" t="n"/>
      <c r="F1288" s="6">
        <f>EOMONTH(A1288,0)</f>
        <v/>
      </c>
    </row>
    <row r="1289">
      <c r="A1289" s="3" t="n"/>
      <c r="E1289" s="4" t="n"/>
      <c r="F1289" s="6">
        <f>EOMONTH(A1289,0)</f>
        <v/>
      </c>
    </row>
    <row r="1290">
      <c r="A1290" s="3" t="n"/>
      <c r="E1290" s="4" t="n"/>
      <c r="F1290" s="6">
        <f>EOMONTH(A1290,0)</f>
        <v/>
      </c>
    </row>
    <row r="1291">
      <c r="A1291" s="3" t="n"/>
      <c r="E1291" s="4" t="n"/>
      <c r="F1291" s="6">
        <f>EOMONTH(A1291,0)</f>
        <v/>
      </c>
    </row>
    <row r="1292">
      <c r="A1292" s="3" t="n"/>
      <c r="E1292" s="4" t="n"/>
      <c r="F1292" s="6">
        <f>EOMONTH(A1292,0)</f>
        <v/>
      </c>
    </row>
    <row r="1293">
      <c r="A1293" s="3" t="n"/>
      <c r="E1293" s="4" t="n"/>
      <c r="F1293" s="6">
        <f>EOMONTH(A1293,0)</f>
        <v/>
      </c>
    </row>
    <row r="1294">
      <c r="A1294" s="3" t="n"/>
      <c r="E1294" s="4" t="n"/>
      <c r="F1294" s="6">
        <f>EOMONTH(A1294,0)</f>
        <v/>
      </c>
    </row>
    <row r="1295">
      <c r="A1295" s="3" t="n"/>
      <c r="E1295" s="4" t="n"/>
      <c r="F1295" s="6">
        <f>EOMONTH(A1295,0)</f>
        <v/>
      </c>
    </row>
    <row r="1296">
      <c r="A1296" s="3" t="n"/>
      <c r="E1296" s="4" t="n"/>
      <c r="F1296" s="6">
        <f>EOMONTH(A1296,0)</f>
        <v/>
      </c>
    </row>
    <row r="1297">
      <c r="A1297" s="3" t="n"/>
      <c r="E1297" s="4" t="n"/>
      <c r="F1297" s="6">
        <f>EOMONTH(A1297,0)</f>
        <v/>
      </c>
    </row>
    <row r="1298">
      <c r="A1298" s="3" t="n"/>
      <c r="E1298" s="4" t="n"/>
      <c r="F1298" s="6">
        <f>EOMONTH(A1298,0)</f>
        <v/>
      </c>
    </row>
    <row r="1299">
      <c r="A1299" s="3" t="n"/>
      <c r="E1299" s="4" t="n"/>
      <c r="F1299" s="6">
        <f>EOMONTH(A1299,0)</f>
        <v/>
      </c>
    </row>
    <row r="1300">
      <c r="A1300" s="3" t="n"/>
      <c r="E1300" s="4" t="n"/>
      <c r="F1300" s="6">
        <f>EOMONTH(A1300,0)</f>
        <v/>
      </c>
    </row>
    <row r="1301">
      <c r="A1301" s="3" t="n"/>
      <c r="E1301" s="4" t="n"/>
      <c r="F1301" s="6">
        <f>EOMONTH(A1301,0)</f>
        <v/>
      </c>
    </row>
    <row r="1302">
      <c r="A1302" s="3" t="n"/>
      <c r="E1302" s="4" t="n"/>
      <c r="F1302" s="6">
        <f>EOMONTH(A1302,0)</f>
        <v/>
      </c>
    </row>
    <row r="1303">
      <c r="A1303" s="3" t="n"/>
      <c r="E1303" s="4" t="n"/>
      <c r="F1303" s="6">
        <f>EOMONTH(A1303,0)</f>
        <v/>
      </c>
    </row>
    <row r="1304">
      <c r="A1304" s="3" t="n"/>
      <c r="E1304" s="4" t="n"/>
      <c r="F1304" s="6">
        <f>EOMONTH(A1304,0)</f>
        <v/>
      </c>
    </row>
    <row r="1305">
      <c r="A1305" s="3" t="n"/>
      <c r="E1305" s="4" t="n"/>
      <c r="F1305" s="6">
        <f>EOMONTH(A1305,0)</f>
        <v/>
      </c>
    </row>
    <row r="1306">
      <c r="A1306" s="3" t="n"/>
      <c r="E1306" s="4" t="n"/>
      <c r="F1306" s="6">
        <f>EOMONTH(A1306,0)</f>
        <v/>
      </c>
    </row>
    <row r="1307">
      <c r="A1307" s="3" t="n"/>
      <c r="E1307" s="4" t="n"/>
      <c r="F1307" s="6">
        <f>EOMONTH(A1307,0)</f>
        <v/>
      </c>
    </row>
    <row r="1308">
      <c r="A1308" s="3" t="n"/>
      <c r="E1308" s="4" t="n"/>
      <c r="F1308" s="6">
        <f>EOMONTH(A1308,0)</f>
        <v/>
      </c>
    </row>
    <row r="1309">
      <c r="A1309" s="3" t="n"/>
      <c r="E1309" s="4" t="n"/>
      <c r="F1309" s="6">
        <f>EOMONTH(A1309,0)</f>
        <v/>
      </c>
    </row>
    <row r="1310">
      <c r="A1310" s="3" t="n"/>
      <c r="E1310" s="4" t="n"/>
      <c r="F1310" s="6">
        <f>EOMONTH(A1310,0)</f>
        <v/>
      </c>
    </row>
    <row r="1311">
      <c r="A1311" s="3" t="n"/>
      <c r="E1311" s="4" t="n"/>
      <c r="F1311" s="6">
        <f>EOMONTH(A1311,0)</f>
        <v/>
      </c>
    </row>
    <row r="1312">
      <c r="A1312" s="3" t="n"/>
      <c r="E1312" s="4" t="n"/>
      <c r="F1312" s="6">
        <f>EOMONTH(A1312,0)</f>
        <v/>
      </c>
    </row>
    <row r="1313">
      <c r="A1313" s="3" t="n"/>
      <c r="E1313" s="4" t="n"/>
      <c r="F1313" s="6">
        <f>EOMONTH(A1313,0)</f>
        <v/>
      </c>
    </row>
    <row r="1314">
      <c r="A1314" s="3" t="n"/>
      <c r="E1314" s="4" t="n"/>
      <c r="F1314" s="6">
        <f>EOMONTH(A1314,0)</f>
        <v/>
      </c>
    </row>
    <row r="1315">
      <c r="A1315" s="3" t="n"/>
      <c r="E1315" s="4" t="n"/>
      <c r="F1315" s="6">
        <f>EOMONTH(A1315,0)</f>
        <v/>
      </c>
    </row>
    <row r="1316">
      <c r="A1316" s="3" t="n"/>
      <c r="E1316" s="4" t="n"/>
      <c r="F1316" s="6">
        <f>EOMONTH(A1316,0)</f>
        <v/>
      </c>
    </row>
    <row r="1317">
      <c r="A1317" s="3" t="n"/>
      <c r="E1317" s="4" t="n"/>
      <c r="F1317" s="6">
        <f>EOMONTH(A1317,0)</f>
        <v/>
      </c>
    </row>
    <row r="1318">
      <c r="A1318" s="3" t="n"/>
      <c r="E1318" s="4" t="n"/>
      <c r="F1318" s="6">
        <f>EOMONTH(A1318,0)</f>
        <v/>
      </c>
    </row>
    <row r="1319">
      <c r="A1319" s="3" t="n"/>
      <c r="E1319" s="4" t="n"/>
      <c r="F1319" s="6">
        <f>EOMONTH(A1319,0)</f>
        <v/>
      </c>
    </row>
    <row r="1320">
      <c r="A1320" s="3" t="n"/>
      <c r="E1320" s="4" t="n"/>
      <c r="F1320" s="6">
        <f>EOMONTH(A1320,0)</f>
        <v/>
      </c>
    </row>
    <row r="1321">
      <c r="A1321" s="3" t="n"/>
      <c r="E1321" s="4" t="n"/>
      <c r="F1321" s="6">
        <f>EOMONTH(A1321,0)</f>
        <v/>
      </c>
    </row>
    <row r="1322">
      <c r="A1322" s="3" t="n"/>
      <c r="E1322" s="4" t="n"/>
      <c r="F1322" s="6">
        <f>EOMONTH(A1322,0)</f>
        <v/>
      </c>
    </row>
    <row r="1323">
      <c r="A1323" s="3" t="n"/>
      <c r="E1323" s="4" t="n"/>
      <c r="F1323" s="6">
        <f>EOMONTH(A1323,0)</f>
        <v/>
      </c>
    </row>
    <row r="1324">
      <c r="A1324" s="3" t="n"/>
      <c r="E1324" s="4" t="n"/>
      <c r="F1324" s="6">
        <f>EOMONTH(A1324,0)</f>
        <v/>
      </c>
    </row>
    <row r="1325">
      <c r="A1325" s="3" t="n"/>
      <c r="E1325" s="4" t="n"/>
      <c r="F1325" s="6">
        <f>EOMONTH(A1325,0)</f>
        <v/>
      </c>
    </row>
    <row r="1326">
      <c r="A1326" s="3" t="n"/>
      <c r="E1326" s="4" t="n"/>
      <c r="F1326" s="6">
        <f>EOMONTH(A1326,0)</f>
        <v/>
      </c>
    </row>
    <row r="1327">
      <c r="A1327" s="3" t="n"/>
      <c r="E1327" s="4" t="n"/>
      <c r="F1327" s="6">
        <f>EOMONTH(A1327,0)</f>
        <v/>
      </c>
    </row>
    <row r="1328">
      <c r="A1328" s="3" t="n"/>
      <c r="E1328" s="4" t="n"/>
      <c r="F1328" s="6">
        <f>EOMONTH(A1328,0)</f>
        <v/>
      </c>
    </row>
    <row r="1329">
      <c r="A1329" s="3" t="n"/>
      <c r="E1329" s="4" t="n"/>
      <c r="F1329" s="6">
        <f>EOMONTH(A1329,0)</f>
        <v/>
      </c>
    </row>
    <row r="1330">
      <c r="A1330" s="3" t="n"/>
      <c r="E1330" s="4" t="n"/>
      <c r="F1330" s="6">
        <f>EOMONTH(A1330,0)</f>
        <v/>
      </c>
    </row>
    <row r="1331">
      <c r="A1331" s="3" t="n"/>
      <c r="E1331" s="4" t="n"/>
      <c r="F1331" s="6">
        <f>EOMONTH(A1331,0)</f>
        <v/>
      </c>
    </row>
    <row r="1332">
      <c r="A1332" s="3" t="n"/>
      <c r="E1332" s="4" t="n"/>
      <c r="F1332" s="6">
        <f>EOMONTH(A1332,0)</f>
        <v/>
      </c>
    </row>
    <row r="1333">
      <c r="A1333" s="3" t="n"/>
      <c r="E1333" s="4" t="n"/>
      <c r="F1333" s="6">
        <f>EOMONTH(A1333,0)</f>
        <v/>
      </c>
    </row>
    <row r="1334">
      <c r="A1334" s="3" t="n"/>
      <c r="E1334" s="4" t="n"/>
      <c r="F1334" s="6">
        <f>EOMONTH(A1334,0)</f>
        <v/>
      </c>
    </row>
    <row r="1335">
      <c r="A1335" s="3" t="n"/>
      <c r="E1335" s="4" t="n"/>
      <c r="F1335" s="6">
        <f>EOMONTH(A1335,0)</f>
        <v/>
      </c>
    </row>
    <row r="1336">
      <c r="A1336" s="3" t="n"/>
      <c r="E1336" s="4" t="n"/>
      <c r="F1336" s="6">
        <f>EOMONTH(A1336,0)</f>
        <v/>
      </c>
    </row>
    <row r="1337">
      <c r="A1337" s="3" t="n"/>
      <c r="E1337" s="4" t="n"/>
      <c r="F1337" s="6">
        <f>EOMONTH(A1337,0)</f>
        <v/>
      </c>
    </row>
    <row r="1338">
      <c r="A1338" s="3" t="n"/>
      <c r="E1338" s="4" t="n"/>
      <c r="F1338" s="6">
        <f>EOMONTH(A1338,0)</f>
        <v/>
      </c>
    </row>
    <row r="1339">
      <c r="A1339" s="3" t="n"/>
      <c r="E1339" s="4" t="n"/>
      <c r="F1339" s="6">
        <f>EOMONTH(A1339,0)</f>
        <v/>
      </c>
    </row>
    <row r="1340">
      <c r="A1340" s="3" t="n"/>
      <c r="E1340" s="4" t="n"/>
      <c r="F1340" s="6">
        <f>EOMONTH(A1340,0)</f>
        <v/>
      </c>
    </row>
    <row r="1341">
      <c r="A1341" s="3" t="n"/>
      <c r="E1341" s="4" t="n"/>
      <c r="F1341" s="6">
        <f>EOMONTH(A1341,0)</f>
        <v/>
      </c>
    </row>
    <row r="1342">
      <c r="A1342" s="3" t="n"/>
      <c r="E1342" s="4" t="n"/>
      <c r="F1342" s="6">
        <f>EOMONTH(A1342,0)</f>
        <v/>
      </c>
    </row>
    <row r="1343">
      <c r="A1343" s="3" t="n"/>
      <c r="E1343" s="4" t="n"/>
      <c r="F1343" s="6">
        <f>EOMONTH(A1343,0)</f>
        <v/>
      </c>
    </row>
    <row r="1344">
      <c r="A1344" s="3" t="n"/>
      <c r="E1344" s="4" t="n"/>
      <c r="F1344" s="6">
        <f>EOMONTH(A1344,0)</f>
        <v/>
      </c>
    </row>
    <row r="1345">
      <c r="A1345" s="3" t="n"/>
      <c r="E1345" s="4" t="n"/>
      <c r="F1345" s="6">
        <f>EOMONTH(A1345,0)</f>
        <v/>
      </c>
    </row>
    <row r="1346">
      <c r="A1346" s="3" t="n"/>
      <c r="E1346" s="4" t="n"/>
      <c r="F1346" s="6">
        <f>EOMONTH(A1346,0)</f>
        <v/>
      </c>
    </row>
    <row r="1347">
      <c r="A1347" s="3" t="n"/>
      <c r="E1347" s="4" t="n"/>
      <c r="F1347" s="6">
        <f>EOMONTH(A1347,0)</f>
        <v/>
      </c>
    </row>
    <row r="1348">
      <c r="A1348" s="3" t="n"/>
      <c r="E1348" s="4" t="n"/>
      <c r="F1348" s="6">
        <f>EOMONTH(A1348,0)</f>
        <v/>
      </c>
    </row>
    <row r="1349">
      <c r="A1349" s="3" t="n"/>
      <c r="E1349" s="4" t="n"/>
      <c r="F1349" s="6">
        <f>EOMONTH(A1349,0)</f>
        <v/>
      </c>
    </row>
    <row r="1350">
      <c r="A1350" s="3" t="n"/>
      <c r="E1350" s="4" t="n"/>
      <c r="F1350" s="6">
        <f>EOMONTH(A1350,0)</f>
        <v/>
      </c>
    </row>
    <row r="1351">
      <c r="A1351" s="3" t="n"/>
      <c r="E1351" s="4" t="n"/>
      <c r="F1351" s="6">
        <f>EOMONTH(A1351,0)</f>
        <v/>
      </c>
    </row>
    <row r="1352">
      <c r="A1352" s="3" t="n"/>
      <c r="E1352" s="4" t="n"/>
      <c r="F1352" s="6">
        <f>EOMONTH(A1352,0)</f>
        <v/>
      </c>
    </row>
    <row r="1353">
      <c r="A1353" s="3" t="n"/>
      <c r="E1353" s="4" t="n"/>
      <c r="F1353" s="6">
        <f>EOMONTH(A1353,0)</f>
        <v/>
      </c>
    </row>
    <row r="1354">
      <c r="A1354" s="3" t="n"/>
      <c r="E1354" s="4" t="n"/>
      <c r="F1354" s="6">
        <f>EOMONTH(A1354,0)</f>
        <v/>
      </c>
    </row>
    <row r="1355">
      <c r="A1355" s="3" t="n"/>
      <c r="E1355" s="4" t="n"/>
      <c r="F1355" s="6">
        <f>EOMONTH(A1355,0)</f>
        <v/>
      </c>
    </row>
    <row r="1356">
      <c r="A1356" s="3" t="n"/>
      <c r="E1356" s="4" t="n"/>
      <c r="F1356" s="6">
        <f>EOMONTH(A1356,0)</f>
        <v/>
      </c>
    </row>
    <row r="1357">
      <c r="A1357" s="3" t="n"/>
      <c r="E1357" s="4" t="n"/>
      <c r="F1357" s="6">
        <f>EOMONTH(A1357,0)</f>
        <v/>
      </c>
    </row>
    <row r="1358">
      <c r="A1358" s="3" t="n"/>
      <c r="E1358" s="4" t="n"/>
      <c r="F1358" s="6">
        <f>EOMONTH(A1358,0)</f>
        <v/>
      </c>
    </row>
    <row r="1359">
      <c r="A1359" s="3" t="n"/>
      <c r="E1359" s="4" t="n"/>
      <c r="F1359" s="6">
        <f>EOMONTH(A1359,0)</f>
        <v/>
      </c>
    </row>
    <row r="1360">
      <c r="A1360" s="3" t="n"/>
      <c r="E1360" s="4" t="n"/>
      <c r="F1360" s="6">
        <f>EOMONTH(A1360,0)</f>
        <v/>
      </c>
    </row>
    <row r="1361">
      <c r="A1361" s="3" t="n"/>
      <c r="E1361" s="4" t="n"/>
      <c r="F1361" s="6">
        <f>EOMONTH(A1361,0)</f>
        <v/>
      </c>
    </row>
    <row r="1362">
      <c r="A1362" s="3" t="n"/>
      <c r="E1362" s="4" t="n"/>
      <c r="F1362" s="6">
        <f>EOMONTH(A1362,0)</f>
        <v/>
      </c>
    </row>
    <row r="1363">
      <c r="A1363" s="3" t="n"/>
      <c r="E1363" s="4" t="n"/>
      <c r="F1363" s="6">
        <f>EOMONTH(A1363,0)</f>
        <v/>
      </c>
    </row>
    <row r="1364">
      <c r="A1364" s="3" t="n"/>
      <c r="E1364" s="4" t="n"/>
      <c r="F1364" s="6">
        <f>EOMONTH(A1364,0)</f>
        <v/>
      </c>
    </row>
    <row r="1365">
      <c r="A1365" s="3" t="n"/>
      <c r="E1365" s="4" t="n"/>
      <c r="F1365" s="6">
        <f>EOMONTH(A1365,0)</f>
        <v/>
      </c>
    </row>
    <row r="1366">
      <c r="A1366" s="3" t="n"/>
      <c r="E1366" s="4" t="n"/>
      <c r="F1366" s="6">
        <f>EOMONTH(A1366,0)</f>
        <v/>
      </c>
    </row>
    <row r="1367">
      <c r="A1367" s="3" t="n"/>
      <c r="E1367" s="4" t="n"/>
      <c r="F1367" s="6">
        <f>EOMONTH(A1367,0)</f>
        <v/>
      </c>
    </row>
    <row r="1368">
      <c r="A1368" s="3" t="n"/>
      <c r="E1368" s="4" t="n"/>
      <c r="F1368" s="6">
        <f>EOMONTH(A1368,0)</f>
        <v/>
      </c>
    </row>
    <row r="1369">
      <c r="A1369" s="3" t="n"/>
      <c r="E1369" s="4" t="n"/>
      <c r="F1369" s="6">
        <f>EOMONTH(A1369,0)</f>
        <v/>
      </c>
    </row>
    <row r="1370">
      <c r="A1370" s="3" t="n"/>
      <c r="E1370" s="4" t="n"/>
      <c r="F1370" s="6">
        <f>EOMONTH(A1370,0)</f>
        <v/>
      </c>
    </row>
    <row r="1371">
      <c r="A1371" s="3" t="n"/>
      <c r="E1371" s="4" t="n"/>
      <c r="F1371" s="6">
        <f>EOMONTH(A1371,0)</f>
        <v/>
      </c>
    </row>
    <row r="1372">
      <c r="A1372" s="3" t="n"/>
      <c r="E1372" s="4" t="n"/>
      <c r="F1372" s="6">
        <f>EOMONTH(A1372,0)</f>
        <v/>
      </c>
    </row>
    <row r="1373">
      <c r="A1373" s="3" t="n"/>
      <c r="E1373" s="4" t="n"/>
      <c r="F1373" s="6">
        <f>EOMONTH(A1373,0)</f>
        <v/>
      </c>
    </row>
    <row r="1374">
      <c r="A1374" s="3" t="n"/>
      <c r="E1374" s="4" t="n"/>
      <c r="F1374" s="6">
        <f>EOMONTH(A1374,0)</f>
        <v/>
      </c>
    </row>
    <row r="1375">
      <c r="A1375" s="3" t="n"/>
      <c r="E1375" s="4" t="n"/>
      <c r="F1375" s="6">
        <f>EOMONTH(A1375,0)</f>
        <v/>
      </c>
    </row>
    <row r="1376">
      <c r="A1376" s="3" t="n"/>
      <c r="E1376" s="4" t="n"/>
      <c r="F1376" s="6">
        <f>EOMONTH(A1376,0)</f>
        <v/>
      </c>
    </row>
    <row r="1377">
      <c r="A1377" s="3" t="n"/>
      <c r="E1377" s="4" t="n"/>
      <c r="F1377" s="6">
        <f>EOMONTH(A1377,0)</f>
        <v/>
      </c>
    </row>
    <row r="1378">
      <c r="A1378" s="3" t="n"/>
      <c r="E1378" s="4" t="n"/>
      <c r="F1378" s="6">
        <f>EOMONTH(A1378,0)</f>
        <v/>
      </c>
    </row>
    <row r="1379">
      <c r="A1379" s="3" t="n"/>
      <c r="E1379" s="4" t="n"/>
      <c r="F1379" s="6">
        <f>EOMONTH(A1379,0)</f>
        <v/>
      </c>
    </row>
    <row r="1380">
      <c r="A1380" s="3" t="n"/>
      <c r="E1380" s="4" t="n"/>
      <c r="F1380" s="6">
        <f>EOMONTH(A1380,0)</f>
        <v/>
      </c>
    </row>
    <row r="1381">
      <c r="A1381" s="3" t="n"/>
      <c r="E1381" s="4" t="n"/>
      <c r="F1381" s="6">
        <f>EOMONTH(A1381,0)</f>
        <v/>
      </c>
    </row>
    <row r="1382">
      <c r="A1382" s="3" t="n"/>
      <c r="E1382" s="4" t="n"/>
      <c r="F1382" s="6">
        <f>EOMONTH(A1382,0)</f>
        <v/>
      </c>
    </row>
    <row r="1383">
      <c r="A1383" s="3" t="n"/>
      <c r="E1383" s="4" t="n"/>
      <c r="F1383" s="6">
        <f>EOMONTH(A1383,0)</f>
        <v/>
      </c>
    </row>
    <row r="1384">
      <c r="A1384" s="3" t="n"/>
      <c r="E1384" s="4" t="n"/>
      <c r="F1384" s="6">
        <f>EOMONTH(A1384,0)</f>
        <v/>
      </c>
    </row>
    <row r="1385">
      <c r="A1385" s="3" t="n"/>
      <c r="E1385" s="4" t="n"/>
      <c r="F1385" s="6">
        <f>EOMONTH(A1385,0)</f>
        <v/>
      </c>
    </row>
    <row r="1386">
      <c r="A1386" s="3" t="n"/>
      <c r="E1386" s="4" t="n"/>
      <c r="F1386" s="6">
        <f>EOMONTH(A1386,0)</f>
        <v/>
      </c>
    </row>
    <row r="1387">
      <c r="A1387" s="3" t="n"/>
      <c r="E1387" s="4" t="n"/>
      <c r="F1387" s="6">
        <f>EOMONTH(A1387,0)</f>
        <v/>
      </c>
    </row>
    <row r="1388">
      <c r="A1388" s="3" t="n"/>
      <c r="E1388" s="4" t="n"/>
      <c r="F1388" s="6">
        <f>EOMONTH(A1388,0)</f>
        <v/>
      </c>
    </row>
    <row r="1389">
      <c r="A1389" s="3" t="n"/>
      <c r="E1389" s="4" t="n"/>
      <c r="F1389" s="6">
        <f>EOMONTH(A1389,0)</f>
        <v/>
      </c>
    </row>
    <row r="1390">
      <c r="A1390" s="3" t="n"/>
      <c r="E1390" s="4" t="n"/>
      <c r="F1390" s="6">
        <f>EOMONTH(A1390,0)</f>
        <v/>
      </c>
    </row>
    <row r="1391">
      <c r="A1391" s="3" t="n"/>
      <c r="E1391" s="4" t="n"/>
      <c r="F1391" s="6">
        <f>EOMONTH(A1391,0)</f>
        <v/>
      </c>
    </row>
    <row r="1392">
      <c r="A1392" s="3" t="n"/>
      <c r="E1392" s="4" t="n"/>
      <c r="F1392" s="6">
        <f>EOMONTH(A1392,0)</f>
        <v/>
      </c>
    </row>
    <row r="1393">
      <c r="A1393" s="3" t="n"/>
      <c r="E1393" s="4" t="n"/>
      <c r="F1393" s="6">
        <f>EOMONTH(A1393,0)</f>
        <v/>
      </c>
    </row>
    <row r="1394">
      <c r="A1394" s="3" t="n"/>
      <c r="E1394" s="4" t="n"/>
      <c r="F1394" s="6">
        <f>EOMONTH(A1394,0)</f>
        <v/>
      </c>
    </row>
    <row r="1395">
      <c r="A1395" s="3" t="n"/>
      <c r="E1395" s="4" t="n"/>
      <c r="F1395" s="6">
        <f>EOMONTH(A1395,0)</f>
        <v/>
      </c>
    </row>
    <row r="1396">
      <c r="A1396" s="3" t="n"/>
      <c r="E1396" s="4" t="n"/>
      <c r="F1396" s="6">
        <f>EOMONTH(A1396,0)</f>
        <v/>
      </c>
    </row>
    <row r="1397">
      <c r="A1397" s="3" t="n"/>
      <c r="E1397" s="4" t="n"/>
      <c r="F1397" s="6">
        <f>EOMONTH(A1397,0)</f>
        <v/>
      </c>
    </row>
    <row r="1398">
      <c r="A1398" s="3" t="n"/>
      <c r="E1398" s="4" t="n"/>
      <c r="F1398" s="6">
        <f>EOMONTH(A1398,0)</f>
        <v/>
      </c>
    </row>
    <row r="1399">
      <c r="A1399" s="3" t="n"/>
      <c r="E1399" s="4" t="n"/>
      <c r="F1399" s="6">
        <f>EOMONTH(A1399,0)</f>
        <v/>
      </c>
    </row>
    <row r="1400">
      <c r="A1400" s="3" t="n"/>
      <c r="E1400" s="4" t="n"/>
      <c r="F1400" s="6">
        <f>EOMONTH(A1400,0)</f>
        <v/>
      </c>
    </row>
    <row r="1401">
      <c r="A1401" s="3" t="n"/>
      <c r="E1401" s="4" t="n"/>
      <c r="F1401" s="6">
        <f>EOMONTH(A1401,0)</f>
        <v/>
      </c>
    </row>
    <row r="1402">
      <c r="A1402" s="3" t="n"/>
      <c r="E1402" s="4" t="n"/>
      <c r="F1402" s="6">
        <f>EOMONTH(A1402,0)</f>
        <v/>
      </c>
    </row>
    <row r="1403">
      <c r="A1403" s="3" t="n"/>
      <c r="E1403" s="4" t="n"/>
      <c r="F1403" s="6">
        <f>EOMONTH(A1403,0)</f>
        <v/>
      </c>
    </row>
    <row r="1404">
      <c r="A1404" s="3" t="n"/>
      <c r="E1404" s="4" t="n"/>
      <c r="F1404" s="6">
        <f>EOMONTH(A1404,0)</f>
        <v/>
      </c>
    </row>
    <row r="1405">
      <c r="A1405" s="3" t="n"/>
      <c r="E1405" s="4" t="n"/>
      <c r="F1405" s="6">
        <f>EOMONTH(A1405,0)</f>
        <v/>
      </c>
    </row>
    <row r="1406">
      <c r="A1406" s="3" t="n"/>
      <c r="E1406" s="4" t="n"/>
      <c r="F1406" s="6">
        <f>EOMONTH(A1406,0)</f>
        <v/>
      </c>
    </row>
    <row r="1407">
      <c r="A1407" s="3" t="n"/>
      <c r="E1407" s="4" t="n"/>
      <c r="F1407" s="6">
        <f>EOMONTH(A1407,0)</f>
        <v/>
      </c>
    </row>
    <row r="1408">
      <c r="A1408" s="3" t="n"/>
      <c r="E1408" s="4" t="n"/>
      <c r="F1408" s="6">
        <f>EOMONTH(A1408,0)</f>
        <v/>
      </c>
    </row>
    <row r="1409">
      <c r="A1409" s="3" t="n"/>
      <c r="E1409" s="4" t="n"/>
      <c r="F1409" s="6">
        <f>EOMONTH(A1409,0)</f>
        <v/>
      </c>
    </row>
    <row r="1410">
      <c r="A1410" s="3" t="n"/>
      <c r="E1410" s="4" t="n"/>
      <c r="F1410" s="6">
        <f>EOMONTH(A1410,0)</f>
        <v/>
      </c>
    </row>
    <row r="1411">
      <c r="A1411" s="3" t="n"/>
      <c r="E1411" s="4" t="n"/>
      <c r="F1411" s="6">
        <f>EOMONTH(A1411,0)</f>
        <v/>
      </c>
    </row>
    <row r="1412">
      <c r="A1412" s="3" t="n"/>
      <c r="E1412" s="4" t="n"/>
      <c r="F1412" s="6">
        <f>EOMONTH(A1412,0)</f>
        <v/>
      </c>
    </row>
    <row r="1413">
      <c r="A1413" s="3" t="n"/>
      <c r="E1413" s="4" t="n"/>
      <c r="F1413" s="6">
        <f>EOMONTH(A1413,0)</f>
        <v/>
      </c>
    </row>
    <row r="1414">
      <c r="A1414" s="3" t="n"/>
      <c r="E1414" s="4" t="n"/>
      <c r="F1414" s="6">
        <f>EOMONTH(A1414,0)</f>
        <v/>
      </c>
    </row>
    <row r="1415">
      <c r="A1415" s="3" t="n"/>
      <c r="E1415" s="4" t="n"/>
      <c r="F1415" s="6">
        <f>EOMONTH(A1415,0)</f>
        <v/>
      </c>
    </row>
    <row r="1416">
      <c r="A1416" s="3" t="n"/>
      <c r="E1416" s="4" t="n"/>
      <c r="F1416" s="6">
        <f>EOMONTH(A1416,0)</f>
        <v/>
      </c>
    </row>
    <row r="1417">
      <c r="A1417" s="3" t="n"/>
      <c r="E1417" s="4" t="n"/>
      <c r="F1417" s="6">
        <f>EOMONTH(A1417,0)</f>
        <v/>
      </c>
    </row>
    <row r="1418">
      <c r="A1418" s="3" t="n"/>
      <c r="E1418" s="4" t="n"/>
      <c r="F1418" s="6">
        <f>EOMONTH(A1418,0)</f>
        <v/>
      </c>
    </row>
    <row r="1419">
      <c r="A1419" s="3" t="n"/>
      <c r="E1419" s="4" t="n"/>
      <c r="F1419" s="6">
        <f>EOMONTH(A1419,0)</f>
        <v/>
      </c>
    </row>
    <row r="1420">
      <c r="A1420" s="3" t="n"/>
      <c r="E1420" s="4" t="n"/>
      <c r="F1420" s="6">
        <f>EOMONTH(A1420,0)</f>
        <v/>
      </c>
    </row>
    <row r="1421">
      <c r="A1421" s="3" t="n"/>
      <c r="E1421" s="4" t="n"/>
      <c r="F1421" s="6">
        <f>EOMONTH(A1421,0)</f>
        <v/>
      </c>
    </row>
    <row r="1422">
      <c r="A1422" s="3" t="n"/>
      <c r="E1422" s="4" t="n"/>
      <c r="F1422" s="6">
        <f>EOMONTH(A1422,0)</f>
        <v/>
      </c>
    </row>
    <row r="1423">
      <c r="A1423" s="3" t="n"/>
      <c r="E1423" s="4" t="n"/>
      <c r="F1423" s="6">
        <f>EOMONTH(A1423,0)</f>
        <v/>
      </c>
    </row>
    <row r="1424">
      <c r="A1424" s="3" t="n"/>
      <c r="E1424" s="4" t="n"/>
      <c r="F1424" s="6">
        <f>EOMONTH(A1424,0)</f>
        <v/>
      </c>
    </row>
    <row r="1425">
      <c r="A1425" s="3" t="n"/>
      <c r="E1425" s="4" t="n"/>
      <c r="F1425" s="6">
        <f>EOMONTH(A1425,0)</f>
        <v/>
      </c>
    </row>
    <row r="1426">
      <c r="A1426" s="3" t="n"/>
      <c r="E1426" s="4" t="n"/>
      <c r="F1426" s="6">
        <f>EOMONTH(A1426,0)</f>
        <v/>
      </c>
    </row>
    <row r="1427">
      <c r="A1427" s="3" t="n"/>
      <c r="E1427" s="4" t="n"/>
      <c r="F1427" s="6">
        <f>EOMONTH(A1427,0)</f>
        <v/>
      </c>
    </row>
    <row r="1428">
      <c r="A1428" s="3" t="n"/>
      <c r="E1428" s="4" t="n"/>
      <c r="F1428" s="6">
        <f>EOMONTH(A1428,0)</f>
        <v/>
      </c>
    </row>
    <row r="1429">
      <c r="A1429" s="3" t="n"/>
      <c r="E1429" s="4" t="n"/>
      <c r="F1429" s="6">
        <f>EOMONTH(A1429,0)</f>
        <v/>
      </c>
    </row>
    <row r="1430">
      <c r="A1430" s="3" t="n"/>
      <c r="E1430" s="4" t="n"/>
      <c r="F1430" s="6">
        <f>EOMONTH(A1430,0)</f>
        <v/>
      </c>
    </row>
    <row r="1431">
      <c r="A1431" s="3" t="n"/>
      <c r="E1431" s="4" t="n"/>
      <c r="F1431" s="6">
        <f>EOMONTH(A1431,0)</f>
        <v/>
      </c>
    </row>
    <row r="1432">
      <c r="A1432" s="3" t="n"/>
      <c r="E1432" s="4" t="n"/>
      <c r="F1432" s="6">
        <f>EOMONTH(A1432,0)</f>
        <v/>
      </c>
    </row>
    <row r="1433">
      <c r="A1433" s="3" t="n"/>
      <c r="E1433" s="4" t="n"/>
      <c r="F1433" s="6">
        <f>EOMONTH(A1433,0)</f>
        <v/>
      </c>
    </row>
    <row r="1434">
      <c r="A1434" s="3" t="n"/>
      <c r="E1434" s="4" t="n"/>
      <c r="F1434" s="6">
        <f>EOMONTH(A1434,0)</f>
        <v/>
      </c>
    </row>
    <row r="1435">
      <c r="A1435" s="3" t="n"/>
      <c r="E1435" s="4" t="n"/>
      <c r="F1435" s="6">
        <f>EOMONTH(A1435,0)</f>
        <v/>
      </c>
    </row>
    <row r="1436">
      <c r="A1436" s="3" t="n"/>
      <c r="E1436" s="4" t="n"/>
      <c r="F1436" s="6">
        <f>EOMONTH(A1436,0)</f>
        <v/>
      </c>
    </row>
    <row r="1437">
      <c r="A1437" s="3" t="n"/>
      <c r="E1437" s="4" t="n"/>
      <c r="F1437" s="6">
        <f>EOMONTH(A1437,0)</f>
        <v/>
      </c>
    </row>
    <row r="1438">
      <c r="A1438" s="3" t="n"/>
      <c r="E1438" s="4" t="n"/>
      <c r="F1438" s="6">
        <f>EOMONTH(A1438,0)</f>
        <v/>
      </c>
    </row>
    <row r="1439">
      <c r="A1439" s="3" t="n"/>
      <c r="E1439" s="4" t="n"/>
      <c r="F1439" s="6">
        <f>EOMONTH(A1439,0)</f>
        <v/>
      </c>
    </row>
    <row r="1440">
      <c r="A1440" s="3" t="n"/>
      <c r="E1440" s="4" t="n"/>
      <c r="F1440" s="6">
        <f>EOMONTH(A1440,0)</f>
        <v/>
      </c>
    </row>
    <row r="1441">
      <c r="A1441" s="3" t="n"/>
      <c r="E1441" s="4" t="n"/>
      <c r="F1441" s="6">
        <f>EOMONTH(A1441,0)</f>
        <v/>
      </c>
    </row>
    <row r="1442">
      <c r="A1442" s="3" t="n"/>
      <c r="E1442" s="4" t="n"/>
      <c r="F1442" s="6">
        <f>EOMONTH(A1442,0)</f>
        <v/>
      </c>
    </row>
    <row r="1443">
      <c r="A1443" s="3" t="n"/>
      <c r="E1443" s="4" t="n"/>
      <c r="F1443" s="6">
        <f>EOMONTH(A1443,0)</f>
        <v/>
      </c>
    </row>
    <row r="1444">
      <c r="A1444" s="3" t="n"/>
      <c r="E1444" s="4" t="n"/>
      <c r="F1444" s="6">
        <f>EOMONTH(A1444,0)</f>
        <v/>
      </c>
    </row>
    <row r="1445">
      <c r="A1445" s="3" t="n"/>
      <c r="E1445" s="4" t="n"/>
      <c r="F1445" s="6">
        <f>EOMONTH(A1445,0)</f>
        <v/>
      </c>
    </row>
    <row r="1446">
      <c r="A1446" s="3" t="n"/>
      <c r="E1446" s="4" t="n"/>
      <c r="F1446" s="6">
        <f>EOMONTH(A1446,0)</f>
        <v/>
      </c>
    </row>
    <row r="1447">
      <c r="A1447" s="3" t="n"/>
      <c r="E1447" s="4" t="n"/>
      <c r="F1447" s="6">
        <f>EOMONTH(A1447,0)</f>
        <v/>
      </c>
    </row>
    <row r="1448">
      <c r="A1448" s="3" t="n"/>
      <c r="E1448" s="4" t="n"/>
      <c r="F1448" s="6">
        <f>EOMONTH(A1448,0)</f>
        <v/>
      </c>
    </row>
    <row r="1449">
      <c r="A1449" s="3" t="n"/>
      <c r="E1449" s="4" t="n"/>
      <c r="F1449" s="6">
        <f>EOMONTH(A1449,0)</f>
        <v/>
      </c>
    </row>
    <row r="1450">
      <c r="A1450" s="3" t="n"/>
      <c r="E1450" s="4" t="n"/>
      <c r="F1450" s="6">
        <f>EOMONTH(A1450,0)</f>
        <v/>
      </c>
    </row>
    <row r="1451">
      <c r="A1451" s="3" t="n"/>
      <c r="E1451" s="4" t="n"/>
      <c r="F1451" s="6">
        <f>EOMONTH(A1451,0)</f>
        <v/>
      </c>
    </row>
    <row r="1452">
      <c r="A1452" s="3" t="n"/>
      <c r="E1452" s="4" t="n"/>
      <c r="F1452" s="6">
        <f>EOMONTH(A1452,0)</f>
        <v/>
      </c>
    </row>
    <row r="1453">
      <c r="A1453" s="3" t="n"/>
      <c r="E1453" s="4" t="n"/>
      <c r="F1453" s="6">
        <f>EOMONTH(A1453,0)</f>
        <v/>
      </c>
    </row>
    <row r="1454">
      <c r="A1454" s="3" t="n"/>
      <c r="E1454" s="4" t="n"/>
      <c r="F1454" s="6">
        <f>EOMONTH(A1454,0)</f>
        <v/>
      </c>
    </row>
    <row r="1455">
      <c r="A1455" s="3" t="n"/>
      <c r="E1455" s="4" t="n"/>
      <c r="F1455" s="6">
        <f>EOMONTH(A1455,0)</f>
        <v/>
      </c>
    </row>
    <row r="1456">
      <c r="A1456" s="3" t="n"/>
      <c r="E1456" s="4" t="n"/>
      <c r="F1456" s="6">
        <f>EOMONTH(A1456,0)</f>
        <v/>
      </c>
    </row>
    <row r="1457">
      <c r="A1457" s="3" t="n"/>
      <c r="E1457" s="4" t="n"/>
      <c r="F1457" s="6">
        <f>EOMONTH(A1457,0)</f>
        <v/>
      </c>
    </row>
    <row r="1458">
      <c r="A1458" s="3" t="n"/>
      <c r="E1458" s="4" t="n"/>
      <c r="F1458" s="6">
        <f>EOMONTH(A1458,0)</f>
        <v/>
      </c>
    </row>
    <row r="1459">
      <c r="A1459" s="3" t="n"/>
      <c r="E1459" s="4" t="n"/>
      <c r="F1459" s="6">
        <f>EOMONTH(A1459,0)</f>
        <v/>
      </c>
    </row>
    <row r="1460">
      <c r="A1460" s="3" t="n"/>
      <c r="E1460" s="4" t="n"/>
      <c r="F1460" s="6">
        <f>EOMONTH(A1460,0)</f>
        <v/>
      </c>
    </row>
    <row r="1461">
      <c r="A1461" s="3" t="n"/>
      <c r="E1461" s="4" t="n"/>
      <c r="F1461" s="6">
        <f>EOMONTH(A1461,0)</f>
        <v/>
      </c>
    </row>
    <row r="1462">
      <c r="A1462" s="3" t="n"/>
      <c r="E1462" s="4" t="n"/>
      <c r="F1462" s="6">
        <f>EOMONTH(A1462,0)</f>
        <v/>
      </c>
    </row>
    <row r="1463">
      <c r="A1463" s="3" t="n"/>
      <c r="E1463" s="4" t="n"/>
      <c r="F1463" s="6">
        <f>EOMONTH(A1463,0)</f>
        <v/>
      </c>
    </row>
    <row r="1464">
      <c r="A1464" s="3" t="n"/>
      <c r="E1464" s="4" t="n"/>
      <c r="F1464" s="6">
        <f>EOMONTH(A1464,0)</f>
        <v/>
      </c>
    </row>
    <row r="1465">
      <c r="A1465" s="3" t="n"/>
      <c r="E1465" s="4" t="n"/>
      <c r="F1465" s="6">
        <f>EOMONTH(A1465,0)</f>
        <v/>
      </c>
    </row>
    <row r="1466">
      <c r="A1466" s="3" t="n"/>
      <c r="E1466" s="4" t="n"/>
      <c r="F1466" s="6">
        <f>EOMONTH(A1466,0)</f>
        <v/>
      </c>
    </row>
    <row r="1467">
      <c r="A1467" s="3" t="n"/>
      <c r="E1467" s="4" t="n"/>
      <c r="F1467" s="6">
        <f>EOMONTH(A1467,0)</f>
        <v/>
      </c>
    </row>
    <row r="1468">
      <c r="A1468" s="3" t="n"/>
      <c r="E1468" s="4" t="n"/>
      <c r="F1468" s="6">
        <f>EOMONTH(A1468,0)</f>
        <v/>
      </c>
    </row>
    <row r="1469">
      <c r="A1469" s="3" t="n"/>
      <c r="E1469" s="4" t="n"/>
      <c r="F1469" s="6">
        <f>EOMONTH(A1469,0)</f>
        <v/>
      </c>
    </row>
    <row r="1470">
      <c r="A1470" s="3" t="n"/>
      <c r="E1470" s="4" t="n"/>
      <c r="F1470" s="6">
        <f>EOMONTH(A1470,0)</f>
        <v/>
      </c>
    </row>
    <row r="1471">
      <c r="A1471" s="3" t="n"/>
      <c r="E1471" s="4" t="n"/>
      <c r="F1471" s="6">
        <f>EOMONTH(A1471,0)</f>
        <v/>
      </c>
    </row>
    <row r="1472">
      <c r="A1472" s="3" t="n"/>
      <c r="E1472" s="4" t="n"/>
      <c r="F1472" s="6">
        <f>EOMONTH(A1472,0)</f>
        <v/>
      </c>
    </row>
    <row r="1473">
      <c r="A1473" s="3" t="n"/>
      <c r="E1473" s="4" t="n"/>
      <c r="F1473" s="6">
        <f>EOMONTH(A1473,0)</f>
        <v/>
      </c>
    </row>
    <row r="1474">
      <c r="A1474" s="3" t="n"/>
      <c r="E1474" s="4" t="n"/>
      <c r="F1474" s="6">
        <f>EOMONTH(A1474,0)</f>
        <v/>
      </c>
    </row>
    <row r="1475">
      <c r="A1475" s="3" t="n"/>
      <c r="E1475" s="4" t="n"/>
      <c r="F1475" s="6">
        <f>EOMONTH(A1475,0)</f>
        <v/>
      </c>
    </row>
    <row r="1476">
      <c r="A1476" s="3" t="n"/>
      <c r="E1476" s="4" t="n"/>
      <c r="F1476" s="6">
        <f>EOMONTH(A1476,0)</f>
        <v/>
      </c>
    </row>
    <row r="1477">
      <c r="A1477" s="3" t="n"/>
      <c r="E1477" s="4" t="n"/>
      <c r="F1477" s="6">
        <f>EOMONTH(A1477,0)</f>
        <v/>
      </c>
    </row>
    <row r="1478">
      <c r="A1478" s="3" t="n"/>
      <c r="E1478" s="4" t="n"/>
      <c r="F1478" s="6">
        <f>EOMONTH(A1478,0)</f>
        <v/>
      </c>
    </row>
    <row r="1479">
      <c r="A1479" s="3" t="n"/>
      <c r="E1479" s="4" t="n"/>
      <c r="F1479" s="6">
        <f>EOMONTH(A1479,0)</f>
        <v/>
      </c>
    </row>
    <row r="1480">
      <c r="A1480" s="3" t="n"/>
      <c r="E1480" s="4" t="n"/>
      <c r="F1480" s="6">
        <f>EOMONTH(A1480,0)</f>
        <v/>
      </c>
    </row>
    <row r="1481">
      <c r="A1481" s="3" t="n"/>
      <c r="E1481" s="4" t="n"/>
      <c r="F1481" s="6">
        <f>EOMONTH(A1481,0)</f>
        <v/>
      </c>
    </row>
    <row r="1482">
      <c r="A1482" s="3" t="n"/>
      <c r="E1482" s="4" t="n"/>
      <c r="F1482" s="6">
        <f>EOMONTH(A1482,0)</f>
        <v/>
      </c>
    </row>
    <row r="1483">
      <c r="A1483" s="3" t="n"/>
      <c r="E1483" s="4" t="n"/>
      <c r="F1483" s="6">
        <f>EOMONTH(A1483,0)</f>
        <v/>
      </c>
    </row>
    <row r="1484">
      <c r="A1484" s="3" t="n"/>
      <c r="E1484" s="4" t="n"/>
      <c r="F1484" s="6">
        <f>EOMONTH(A1484,0)</f>
        <v/>
      </c>
    </row>
    <row r="1485">
      <c r="A1485" s="3" t="n"/>
      <c r="E1485" s="4" t="n"/>
      <c r="F1485" s="6">
        <f>EOMONTH(A1485,0)</f>
        <v/>
      </c>
    </row>
    <row r="1486">
      <c r="A1486" s="3" t="n"/>
      <c r="E1486" s="4" t="n"/>
      <c r="F1486" s="6">
        <f>EOMONTH(A1486,0)</f>
        <v/>
      </c>
    </row>
    <row r="1487">
      <c r="A1487" s="3" t="n"/>
      <c r="E1487" s="4" t="n"/>
      <c r="F1487" s="6">
        <f>EOMONTH(A1487,0)</f>
        <v/>
      </c>
    </row>
    <row r="1488">
      <c r="A1488" s="3" t="n"/>
      <c r="E1488" s="4" t="n"/>
      <c r="F1488" s="6">
        <f>EOMONTH(A1488,0)</f>
        <v/>
      </c>
    </row>
    <row r="1489">
      <c r="A1489" s="3" t="n"/>
      <c r="E1489" s="4" t="n"/>
      <c r="F1489" s="6">
        <f>EOMONTH(A1489,0)</f>
        <v/>
      </c>
    </row>
    <row r="1490">
      <c r="A1490" s="3" t="n"/>
      <c r="E1490" s="4" t="n"/>
      <c r="F1490" s="6">
        <f>EOMONTH(A1490,0)</f>
        <v/>
      </c>
    </row>
    <row r="1491">
      <c r="A1491" s="3" t="n"/>
      <c r="E1491" s="4" t="n"/>
      <c r="F1491" s="6">
        <f>EOMONTH(A1491,0)</f>
        <v/>
      </c>
    </row>
    <row r="1492">
      <c r="A1492" s="3" t="n"/>
      <c r="E1492" s="4" t="n"/>
      <c r="F1492" s="6">
        <f>EOMONTH(A1492,0)</f>
        <v/>
      </c>
    </row>
    <row r="1493">
      <c r="A1493" s="3" t="n"/>
      <c r="E1493" s="4" t="n"/>
      <c r="F1493" s="6">
        <f>EOMONTH(A1493,0)</f>
        <v/>
      </c>
    </row>
    <row r="1494">
      <c r="A1494" s="3" t="n"/>
      <c r="E1494" s="4" t="n"/>
      <c r="F1494" s="6">
        <f>EOMONTH(A1494,0)</f>
        <v/>
      </c>
    </row>
    <row r="1495">
      <c r="A1495" s="3" t="n"/>
      <c r="E1495" s="4" t="n"/>
      <c r="F1495" s="6">
        <f>EOMONTH(A1495,0)</f>
        <v/>
      </c>
    </row>
    <row r="1496">
      <c r="A1496" s="3" t="n"/>
      <c r="E1496" s="4" t="n"/>
      <c r="F1496" s="6">
        <f>EOMONTH(A1496,0)</f>
        <v/>
      </c>
    </row>
    <row r="1497">
      <c r="A1497" s="3" t="n"/>
      <c r="E1497" s="4" t="n"/>
      <c r="F1497" s="6">
        <f>EOMONTH(A1497,0)</f>
        <v/>
      </c>
    </row>
    <row r="1498">
      <c r="A1498" s="3" t="n"/>
      <c r="E1498" s="4" t="n"/>
      <c r="F1498" s="6">
        <f>EOMONTH(A1498,0)</f>
        <v/>
      </c>
    </row>
    <row r="1499">
      <c r="A1499" s="3" t="n"/>
      <c r="E1499" s="4" t="n"/>
      <c r="F1499" s="6">
        <f>EOMONTH(A1499,0)</f>
        <v/>
      </c>
    </row>
    <row r="1500">
      <c r="A1500" s="3" t="n"/>
      <c r="E1500" s="4" t="n"/>
      <c r="F1500" s="6">
        <f>EOMONTH(A1500,0)</f>
        <v/>
      </c>
    </row>
    <row r="1501">
      <c r="A1501" s="3" t="n"/>
      <c r="E1501" s="4" t="n"/>
      <c r="F1501" s="6">
        <f>EOMONTH(A1501,0)</f>
        <v/>
      </c>
    </row>
    <row r="1502">
      <c r="A1502" s="3" t="n"/>
      <c r="E1502" s="4" t="n"/>
      <c r="F1502" s="6">
        <f>EOMONTH(A1502,0)</f>
        <v/>
      </c>
    </row>
    <row r="1503">
      <c r="A1503" s="3" t="n"/>
      <c r="E1503" s="4" t="n"/>
      <c r="F1503" s="6">
        <f>EOMONTH(A1503,0)</f>
        <v/>
      </c>
    </row>
    <row r="1504">
      <c r="A1504" s="3" t="n"/>
      <c r="E1504" s="4" t="n"/>
      <c r="F1504" s="6">
        <f>EOMONTH(A1504,0)</f>
        <v/>
      </c>
    </row>
    <row r="1505">
      <c r="A1505" s="3" t="n"/>
      <c r="E1505" s="4" t="n"/>
      <c r="F1505" s="6">
        <f>EOMONTH(A1505,0)</f>
        <v/>
      </c>
    </row>
    <row r="1506">
      <c r="A1506" s="3" t="n"/>
      <c r="E1506" s="4" t="n"/>
      <c r="F1506" s="6">
        <f>EOMONTH(A1506,0)</f>
        <v/>
      </c>
    </row>
    <row r="1507">
      <c r="A1507" s="3" t="n"/>
      <c r="E1507" s="4" t="n"/>
      <c r="F1507" s="6">
        <f>EOMONTH(A1507,0)</f>
        <v/>
      </c>
    </row>
    <row r="1508">
      <c r="A1508" s="3" t="n"/>
      <c r="E1508" s="4" t="n"/>
      <c r="F1508" s="6">
        <f>EOMONTH(A1508,0)</f>
        <v/>
      </c>
    </row>
    <row r="1509">
      <c r="A1509" s="3" t="n"/>
      <c r="E1509" s="4" t="n"/>
      <c r="F1509" s="6">
        <f>EOMONTH(A1509,0)</f>
        <v/>
      </c>
    </row>
    <row r="1510">
      <c r="A1510" s="3" t="n"/>
      <c r="E1510" s="4" t="n"/>
      <c r="F1510" s="6">
        <f>EOMONTH(A1510,0)</f>
        <v/>
      </c>
    </row>
    <row r="1511">
      <c r="A1511" s="3" t="n"/>
      <c r="E1511" s="4" t="n"/>
      <c r="F1511" s="6">
        <f>EOMONTH(A1511,0)</f>
        <v/>
      </c>
    </row>
    <row r="1512">
      <c r="A1512" s="3" t="n"/>
      <c r="E1512" s="4" t="n"/>
      <c r="F1512" s="6">
        <f>EOMONTH(A1512,0)</f>
        <v/>
      </c>
    </row>
    <row r="1513">
      <c r="A1513" s="3" t="n"/>
      <c r="E1513" s="4" t="n"/>
      <c r="F1513" s="6">
        <f>EOMONTH(A1513,0)</f>
        <v/>
      </c>
    </row>
    <row r="1514">
      <c r="A1514" s="3" t="n"/>
      <c r="E1514" s="4" t="n"/>
      <c r="F1514" s="6">
        <f>EOMONTH(A1514,0)</f>
        <v/>
      </c>
    </row>
    <row r="1515">
      <c r="A1515" s="3" t="n"/>
      <c r="E1515" s="4" t="n"/>
      <c r="F1515" s="6">
        <f>EOMONTH(A1515,0)</f>
        <v/>
      </c>
    </row>
    <row r="1516">
      <c r="A1516" s="3" t="n"/>
      <c r="E1516" s="4" t="n"/>
      <c r="F1516" s="6">
        <f>EOMONTH(A1516,0)</f>
        <v/>
      </c>
    </row>
    <row r="1517">
      <c r="A1517" s="3" t="n"/>
      <c r="E1517" s="4" t="n"/>
      <c r="F1517" s="6">
        <f>EOMONTH(A1517,0)</f>
        <v/>
      </c>
    </row>
    <row r="1518">
      <c r="A1518" s="3" t="n"/>
      <c r="E1518" s="4" t="n"/>
      <c r="F1518" s="6">
        <f>EOMONTH(A1518,0)</f>
        <v/>
      </c>
    </row>
    <row r="1519">
      <c r="A1519" s="3" t="n"/>
      <c r="E1519" s="4" t="n"/>
      <c r="F1519" s="6">
        <f>EOMONTH(A1519,0)</f>
        <v/>
      </c>
    </row>
    <row r="1520">
      <c r="A1520" s="3" t="n"/>
      <c r="E1520" s="4" t="n"/>
      <c r="F1520" s="6">
        <f>EOMONTH(A1520,0)</f>
        <v/>
      </c>
    </row>
    <row r="1521">
      <c r="A1521" s="3" t="n"/>
      <c r="E1521" s="4" t="n"/>
      <c r="F1521" s="6">
        <f>EOMONTH(A1521,0)</f>
        <v/>
      </c>
    </row>
    <row r="1522">
      <c r="A1522" s="3" t="n"/>
      <c r="E1522" s="4" t="n"/>
      <c r="F1522" s="6">
        <f>EOMONTH(A1522,0)</f>
        <v/>
      </c>
    </row>
    <row r="1523">
      <c r="A1523" s="3" t="n"/>
      <c r="E1523" s="4" t="n"/>
      <c r="F1523" s="6">
        <f>EOMONTH(A1523,0)</f>
        <v/>
      </c>
    </row>
    <row r="1524">
      <c r="A1524" s="3" t="n"/>
      <c r="E1524" s="4" t="n"/>
      <c r="F1524" s="6">
        <f>EOMONTH(A1524,0)</f>
        <v/>
      </c>
    </row>
    <row r="1525">
      <c r="A1525" s="3" t="n"/>
      <c r="E1525" s="4" t="n"/>
      <c r="F1525" s="6">
        <f>EOMONTH(A1525,0)</f>
        <v/>
      </c>
    </row>
    <row r="1526">
      <c r="A1526" s="3" t="n"/>
      <c r="E1526" s="4" t="n"/>
      <c r="F1526" s="6">
        <f>EOMONTH(A1526,0)</f>
        <v/>
      </c>
    </row>
    <row r="1527">
      <c r="A1527" s="3" t="n"/>
      <c r="E1527" s="4" t="n"/>
      <c r="F1527" s="6">
        <f>EOMONTH(A1527,0)</f>
        <v/>
      </c>
    </row>
    <row r="1528">
      <c r="A1528" s="3" t="n"/>
      <c r="E1528" s="4" t="n"/>
      <c r="F1528" s="6">
        <f>EOMONTH(A1528,0)</f>
        <v/>
      </c>
    </row>
    <row r="1529">
      <c r="A1529" s="3" t="n"/>
      <c r="E1529" s="4" t="n"/>
      <c r="F1529" s="6">
        <f>EOMONTH(A1529,0)</f>
        <v/>
      </c>
    </row>
    <row r="1530">
      <c r="A1530" s="3" t="n"/>
      <c r="E1530" s="4" t="n"/>
      <c r="F1530" s="6">
        <f>EOMONTH(A1530,0)</f>
        <v/>
      </c>
    </row>
    <row r="1531">
      <c r="A1531" s="3" t="n"/>
      <c r="E1531" s="4" t="n"/>
      <c r="F1531" s="6">
        <f>EOMONTH(A1531,0)</f>
        <v/>
      </c>
    </row>
    <row r="1532">
      <c r="A1532" s="3" t="n"/>
      <c r="E1532" s="4" t="n"/>
      <c r="F1532" s="6">
        <f>EOMONTH(A1532,0)</f>
        <v/>
      </c>
    </row>
    <row r="1533">
      <c r="A1533" s="3" t="n"/>
      <c r="E1533" s="4" t="n"/>
      <c r="F1533" s="6">
        <f>EOMONTH(A1533,0)</f>
        <v/>
      </c>
    </row>
    <row r="1534">
      <c r="A1534" s="3" t="n"/>
      <c r="E1534" s="4" t="n"/>
      <c r="F1534" s="6">
        <f>EOMONTH(A1534,0)</f>
        <v/>
      </c>
    </row>
    <row r="1535">
      <c r="A1535" s="3" t="n"/>
      <c r="E1535" s="4" t="n"/>
      <c r="F1535" s="6">
        <f>EOMONTH(A1535,0)</f>
        <v/>
      </c>
    </row>
    <row r="1536">
      <c r="A1536" s="3" t="n"/>
      <c r="E1536" s="4" t="n"/>
      <c r="F1536" s="6">
        <f>EOMONTH(A1536,0)</f>
        <v/>
      </c>
    </row>
    <row r="1537">
      <c r="A1537" s="3" t="n"/>
      <c r="E1537" s="4" t="n"/>
      <c r="F1537" s="6">
        <f>EOMONTH(A1537,0)</f>
        <v/>
      </c>
    </row>
    <row r="1538">
      <c r="A1538" s="3" t="n"/>
      <c r="E1538" s="4" t="n"/>
      <c r="F1538" s="6">
        <f>EOMONTH(A1538,0)</f>
        <v/>
      </c>
    </row>
    <row r="1539">
      <c r="A1539" s="3" t="n"/>
      <c r="E1539" s="4" t="n"/>
      <c r="F1539" s="6">
        <f>EOMONTH(A1539,0)</f>
        <v/>
      </c>
    </row>
    <row r="1540">
      <c r="A1540" s="3" t="n"/>
      <c r="E1540" s="4" t="n"/>
      <c r="F1540" s="6">
        <f>EOMONTH(A1540,0)</f>
        <v/>
      </c>
    </row>
    <row r="1541">
      <c r="A1541" s="3" t="n"/>
      <c r="E1541" s="4" t="n"/>
      <c r="F1541" s="6">
        <f>EOMONTH(A1541,0)</f>
        <v/>
      </c>
    </row>
    <row r="1542">
      <c r="A1542" s="3" t="n"/>
      <c r="E1542" s="4" t="n"/>
      <c r="F1542" s="6">
        <f>EOMONTH(A1542,0)</f>
        <v/>
      </c>
    </row>
    <row r="1543">
      <c r="A1543" s="3" t="n"/>
      <c r="E1543" s="4" t="n"/>
      <c r="F1543" s="6">
        <f>EOMONTH(A1543,0)</f>
        <v/>
      </c>
    </row>
    <row r="1544">
      <c r="A1544" s="3" t="n"/>
      <c r="E1544" s="4" t="n"/>
      <c r="F1544" s="6">
        <f>EOMONTH(A1544,0)</f>
        <v/>
      </c>
    </row>
    <row r="1545">
      <c r="A1545" s="3" t="n"/>
      <c r="E1545" s="4" t="n"/>
      <c r="F1545" s="6">
        <f>EOMONTH(A1545,0)</f>
        <v/>
      </c>
    </row>
    <row r="1546">
      <c r="A1546" s="3" t="n"/>
      <c r="E1546" s="4" t="n"/>
      <c r="F1546" s="6">
        <f>EOMONTH(A1546,0)</f>
        <v/>
      </c>
    </row>
    <row r="1547">
      <c r="A1547" s="3" t="n"/>
      <c r="E1547" s="4" t="n"/>
      <c r="F1547" s="6">
        <f>EOMONTH(A1547,0)</f>
        <v/>
      </c>
    </row>
    <row r="1548">
      <c r="A1548" s="3" t="n"/>
      <c r="E1548" s="4" t="n"/>
      <c r="F1548" s="6">
        <f>EOMONTH(A1548,0)</f>
        <v/>
      </c>
    </row>
    <row r="1549">
      <c r="A1549" s="3" t="n"/>
      <c r="E1549" s="4" t="n"/>
      <c r="F1549" s="6">
        <f>EOMONTH(A1549,0)</f>
        <v/>
      </c>
    </row>
    <row r="1550">
      <c r="A1550" s="3" t="n"/>
      <c r="E1550" s="4" t="n"/>
      <c r="F1550" s="6">
        <f>EOMONTH(A1550,0)</f>
        <v/>
      </c>
    </row>
    <row r="1551">
      <c r="A1551" s="3" t="n"/>
      <c r="E1551" s="4" t="n"/>
      <c r="F1551" s="6">
        <f>EOMONTH(A1551,0)</f>
        <v/>
      </c>
    </row>
    <row r="1552">
      <c r="A1552" s="3" t="n"/>
      <c r="E1552" s="4" t="n"/>
      <c r="F1552" s="6">
        <f>EOMONTH(A1552,0)</f>
        <v/>
      </c>
    </row>
    <row r="1553">
      <c r="A1553" s="3" t="n"/>
      <c r="E1553" s="4" t="n"/>
      <c r="F1553" s="6">
        <f>EOMONTH(A1553,0)</f>
        <v/>
      </c>
    </row>
    <row r="1554">
      <c r="A1554" s="3" t="n"/>
      <c r="E1554" s="4" t="n"/>
      <c r="F1554" s="6">
        <f>EOMONTH(A1554,0)</f>
        <v/>
      </c>
    </row>
    <row r="1555">
      <c r="A1555" s="3" t="n"/>
      <c r="E1555" s="4" t="n"/>
      <c r="F1555" s="6">
        <f>EOMONTH(A1555,0)</f>
        <v/>
      </c>
    </row>
    <row r="1556">
      <c r="A1556" s="3" t="n"/>
      <c r="E1556" s="4" t="n"/>
      <c r="F1556" s="6">
        <f>EOMONTH(A1556,0)</f>
        <v/>
      </c>
    </row>
    <row r="1557">
      <c r="A1557" s="3" t="n"/>
      <c r="E1557" s="4" t="n"/>
      <c r="F1557" s="6">
        <f>EOMONTH(A1557,0)</f>
        <v/>
      </c>
    </row>
    <row r="1558">
      <c r="A1558" s="3" t="n"/>
      <c r="E1558" s="4" t="n"/>
      <c r="F1558" s="6">
        <f>EOMONTH(A1558,0)</f>
        <v/>
      </c>
    </row>
    <row r="1559">
      <c r="A1559" s="3" t="n"/>
      <c r="E1559" s="4" t="n"/>
      <c r="F1559" s="6">
        <f>EOMONTH(A1559,0)</f>
        <v/>
      </c>
    </row>
    <row r="1560">
      <c r="A1560" s="3" t="n"/>
      <c r="E1560" s="4" t="n"/>
      <c r="F1560" s="6">
        <f>EOMONTH(A1560,0)</f>
        <v/>
      </c>
    </row>
    <row r="1561">
      <c r="A1561" s="3" t="n"/>
      <c r="E1561" s="4" t="n"/>
      <c r="F1561" s="6">
        <f>EOMONTH(A1561,0)</f>
        <v/>
      </c>
    </row>
    <row r="1562">
      <c r="A1562" s="3" t="n"/>
      <c r="E1562" s="4" t="n"/>
      <c r="F1562" s="6">
        <f>EOMONTH(A1562,0)</f>
        <v/>
      </c>
    </row>
    <row r="1563">
      <c r="A1563" s="3" t="n"/>
      <c r="E1563" s="4" t="n"/>
      <c r="F1563" s="6">
        <f>EOMONTH(A1563,0)</f>
        <v/>
      </c>
    </row>
    <row r="1564">
      <c r="A1564" s="3" t="n"/>
      <c r="E1564" s="4" t="n"/>
      <c r="F1564" s="6">
        <f>EOMONTH(A1564,0)</f>
        <v/>
      </c>
    </row>
    <row r="1565">
      <c r="A1565" s="3" t="n"/>
      <c r="E1565" s="4" t="n"/>
      <c r="F1565" s="6">
        <f>EOMONTH(A1565,0)</f>
        <v/>
      </c>
    </row>
    <row r="1566">
      <c r="A1566" s="3" t="n"/>
      <c r="E1566" s="4" t="n"/>
      <c r="F1566" s="6">
        <f>EOMONTH(A1566,0)</f>
        <v/>
      </c>
    </row>
    <row r="1567">
      <c r="A1567" s="3" t="n"/>
      <c r="E1567" s="4" t="n"/>
      <c r="F1567" s="6">
        <f>EOMONTH(A1567,0)</f>
        <v/>
      </c>
    </row>
    <row r="1568">
      <c r="A1568" s="3" t="n"/>
      <c r="E1568" s="4" t="n"/>
      <c r="F1568" s="6">
        <f>EOMONTH(A1568,0)</f>
        <v/>
      </c>
    </row>
    <row r="1569">
      <c r="A1569" s="3" t="n"/>
      <c r="E1569" s="4" t="n"/>
      <c r="F1569" s="6">
        <f>EOMONTH(A1569,0)</f>
        <v/>
      </c>
    </row>
    <row r="1570">
      <c r="A1570" s="3" t="n"/>
      <c r="E1570" s="4" t="n"/>
      <c r="F1570" s="6">
        <f>EOMONTH(A1570,0)</f>
        <v/>
      </c>
    </row>
    <row r="1571">
      <c r="A1571" s="3" t="n"/>
      <c r="E1571" s="4" t="n"/>
      <c r="F1571" s="6">
        <f>EOMONTH(A1571,0)</f>
        <v/>
      </c>
    </row>
    <row r="1572">
      <c r="A1572" s="3" t="n"/>
      <c r="E1572" s="4" t="n"/>
      <c r="F1572" s="6">
        <f>EOMONTH(A1572,0)</f>
        <v/>
      </c>
    </row>
    <row r="1573">
      <c r="A1573" s="3" t="n"/>
      <c r="E1573" s="4" t="n"/>
      <c r="F1573" s="6">
        <f>EOMONTH(A1573,0)</f>
        <v/>
      </c>
    </row>
    <row r="1574">
      <c r="A1574" s="3" t="n"/>
      <c r="E1574" s="4" t="n"/>
      <c r="F1574" s="6">
        <f>EOMONTH(A1574,0)</f>
        <v/>
      </c>
    </row>
    <row r="1575">
      <c r="A1575" s="3" t="n"/>
      <c r="E1575" s="4" t="n"/>
      <c r="F1575" s="6">
        <f>EOMONTH(A1575,0)</f>
        <v/>
      </c>
    </row>
    <row r="1576">
      <c r="A1576" s="3" t="n"/>
      <c r="E1576" s="4" t="n"/>
      <c r="F1576" s="6">
        <f>EOMONTH(A1576,0)</f>
        <v/>
      </c>
    </row>
    <row r="1577">
      <c r="A1577" s="3" t="n"/>
      <c r="E1577" s="4" t="n"/>
      <c r="F1577" s="6">
        <f>EOMONTH(A1577,0)</f>
        <v/>
      </c>
    </row>
    <row r="1578">
      <c r="A1578" s="3" t="n"/>
      <c r="E1578" s="4" t="n"/>
      <c r="F1578" s="6">
        <f>EOMONTH(A1578,0)</f>
        <v/>
      </c>
    </row>
    <row r="1579">
      <c r="A1579" s="3" t="n"/>
      <c r="E1579" s="4" t="n"/>
      <c r="F1579" s="6">
        <f>EOMONTH(A1579,0)</f>
        <v/>
      </c>
    </row>
    <row r="1580">
      <c r="A1580" s="3" t="n"/>
      <c r="E1580" s="4" t="n"/>
      <c r="F1580" s="6">
        <f>EOMONTH(A1580,0)</f>
        <v/>
      </c>
    </row>
    <row r="1581">
      <c r="A1581" s="3" t="n"/>
      <c r="E1581" s="4" t="n"/>
      <c r="F1581" s="6">
        <f>EOMONTH(A1581,0)</f>
        <v/>
      </c>
    </row>
    <row r="1582">
      <c r="A1582" s="3" t="n"/>
      <c r="E1582" s="4" t="n"/>
      <c r="F1582" s="6">
        <f>EOMONTH(A1582,0)</f>
        <v/>
      </c>
    </row>
    <row r="1583">
      <c r="A1583" s="3" t="n"/>
      <c r="E1583" s="4" t="n"/>
      <c r="F1583" s="6">
        <f>EOMONTH(A1583,0)</f>
        <v/>
      </c>
    </row>
    <row r="1584">
      <c r="A1584" s="3" t="n"/>
      <c r="E1584" s="4" t="n"/>
      <c r="F1584" s="6">
        <f>EOMONTH(A1584,0)</f>
        <v/>
      </c>
    </row>
    <row r="1585">
      <c r="A1585" s="3" t="n"/>
      <c r="E1585" s="4" t="n"/>
      <c r="F1585" s="6">
        <f>EOMONTH(A1585,0)</f>
        <v/>
      </c>
    </row>
    <row r="1586">
      <c r="A1586" s="3" t="n"/>
      <c r="E1586" s="4" t="n"/>
      <c r="F1586" s="6">
        <f>EOMONTH(A1586,0)</f>
        <v/>
      </c>
    </row>
    <row r="1587">
      <c r="A1587" s="3" t="n"/>
      <c r="E1587" s="4" t="n"/>
      <c r="F1587" s="6">
        <f>EOMONTH(A1587,0)</f>
        <v/>
      </c>
    </row>
    <row r="1588">
      <c r="A1588" s="3" t="n"/>
      <c r="E1588" s="4" t="n"/>
      <c r="F1588" s="6">
        <f>EOMONTH(A1588,0)</f>
        <v/>
      </c>
    </row>
    <row r="1589">
      <c r="A1589" s="3" t="n"/>
      <c r="E1589" s="4" t="n"/>
      <c r="F1589" s="6">
        <f>EOMONTH(A1589,0)</f>
        <v/>
      </c>
    </row>
    <row r="1590">
      <c r="A1590" s="3" t="n"/>
      <c r="E1590" s="4" t="n"/>
      <c r="F1590" s="6">
        <f>EOMONTH(A1590,0)</f>
        <v/>
      </c>
    </row>
    <row r="1591">
      <c r="A1591" s="3" t="n"/>
      <c r="E1591" s="4" t="n"/>
      <c r="F1591" s="6">
        <f>EOMONTH(A1591,0)</f>
        <v/>
      </c>
    </row>
    <row r="1592">
      <c r="A1592" s="3" t="n"/>
      <c r="E1592" s="4" t="n"/>
      <c r="F1592" s="6">
        <f>EOMONTH(A1592,0)</f>
        <v/>
      </c>
    </row>
    <row r="1593">
      <c r="A1593" s="3" t="n"/>
      <c r="E1593" s="4" t="n"/>
      <c r="F1593" s="6">
        <f>EOMONTH(A1593,0)</f>
        <v/>
      </c>
    </row>
    <row r="1594">
      <c r="A1594" s="3" t="n"/>
      <c r="E1594" s="4" t="n"/>
      <c r="F1594" s="6">
        <f>EOMONTH(A1594,0)</f>
        <v/>
      </c>
    </row>
    <row r="1595">
      <c r="A1595" s="3" t="n"/>
      <c r="E1595" s="4" t="n"/>
      <c r="F1595" s="6">
        <f>EOMONTH(A1595,0)</f>
        <v/>
      </c>
    </row>
    <row r="1596">
      <c r="A1596" s="3" t="n"/>
      <c r="E1596" s="4" t="n"/>
      <c r="F1596" s="6">
        <f>EOMONTH(A1596,0)</f>
        <v/>
      </c>
    </row>
    <row r="1597">
      <c r="A1597" s="3" t="n"/>
      <c r="E1597" s="4" t="n"/>
      <c r="F1597" s="6">
        <f>EOMONTH(A1597,0)</f>
        <v/>
      </c>
    </row>
    <row r="1598">
      <c r="A1598" s="3" t="n"/>
      <c r="E1598" s="4" t="n"/>
      <c r="F1598" s="6">
        <f>EOMONTH(A1598,0)</f>
        <v/>
      </c>
    </row>
    <row r="1599">
      <c r="A1599" s="3" t="n"/>
      <c r="E1599" s="4" t="n"/>
      <c r="F1599" s="6">
        <f>EOMONTH(A1599,0)</f>
        <v/>
      </c>
    </row>
    <row r="1600">
      <c r="A1600" s="3" t="n"/>
      <c r="E1600" s="4" t="n"/>
      <c r="F1600" s="6">
        <f>EOMONTH(A1600,0)</f>
        <v/>
      </c>
    </row>
    <row r="1601">
      <c r="A1601" s="3" t="n"/>
      <c r="E1601" s="4" t="n"/>
      <c r="F1601" s="6">
        <f>EOMONTH(A1601,0)</f>
        <v/>
      </c>
    </row>
    <row r="1602">
      <c r="A1602" s="3" t="n"/>
      <c r="E1602" s="4" t="n"/>
      <c r="F1602" s="6">
        <f>EOMONTH(A1602,0)</f>
        <v/>
      </c>
    </row>
    <row r="1603">
      <c r="A1603" s="3" t="n"/>
      <c r="E1603" s="4" t="n"/>
      <c r="F1603" s="6">
        <f>EOMONTH(A1603,0)</f>
        <v/>
      </c>
    </row>
    <row r="1604">
      <c r="A1604" s="3" t="n"/>
      <c r="E1604" s="4" t="n"/>
      <c r="F1604" s="6">
        <f>EOMONTH(A1604,0)</f>
        <v/>
      </c>
    </row>
    <row r="1605">
      <c r="A1605" s="3" t="n"/>
      <c r="E1605" s="4" t="n"/>
      <c r="F1605" s="6">
        <f>EOMONTH(A1605,0)</f>
        <v/>
      </c>
    </row>
    <row r="1606">
      <c r="A1606" s="3" t="n"/>
      <c r="E1606" s="4" t="n"/>
      <c r="F1606" s="6">
        <f>EOMONTH(A1606,0)</f>
        <v/>
      </c>
    </row>
    <row r="1607">
      <c r="A1607" s="3" t="n"/>
      <c r="E1607" s="4" t="n"/>
      <c r="F1607" s="6">
        <f>EOMONTH(A1607,0)</f>
        <v/>
      </c>
    </row>
    <row r="1608">
      <c r="A1608" s="3" t="n"/>
      <c r="E1608" s="4" t="n"/>
      <c r="F1608" s="6">
        <f>EOMONTH(A1608,0)</f>
        <v/>
      </c>
    </row>
    <row r="1609">
      <c r="A1609" s="3" t="n"/>
      <c r="E1609" s="4" t="n"/>
      <c r="F1609" s="6">
        <f>EOMONTH(A1609,0)</f>
        <v/>
      </c>
    </row>
    <row r="1610">
      <c r="A1610" s="3" t="n"/>
      <c r="E1610" s="4" t="n"/>
      <c r="F1610" s="6">
        <f>EOMONTH(A1610,0)</f>
        <v/>
      </c>
    </row>
    <row r="1611">
      <c r="A1611" s="3" t="n"/>
      <c r="E1611" s="4" t="n"/>
      <c r="F1611" s="6">
        <f>EOMONTH(A1611,0)</f>
        <v/>
      </c>
    </row>
    <row r="1612">
      <c r="A1612" s="3" t="n"/>
      <c r="E1612" s="4" t="n"/>
      <c r="F1612" s="6">
        <f>EOMONTH(A1612,0)</f>
        <v/>
      </c>
    </row>
    <row r="1613">
      <c r="A1613" s="3" t="n"/>
      <c r="E1613" s="4" t="n"/>
      <c r="F1613" s="6">
        <f>EOMONTH(A1613,0)</f>
        <v/>
      </c>
    </row>
    <row r="1614">
      <c r="A1614" s="3" t="n"/>
      <c r="E1614" s="4" t="n"/>
      <c r="F1614" s="6">
        <f>EOMONTH(A1614,0)</f>
        <v/>
      </c>
    </row>
    <row r="1615">
      <c r="A1615" s="3" t="n"/>
      <c r="E1615" s="4" t="n"/>
      <c r="F1615" s="6">
        <f>EOMONTH(A1615,0)</f>
        <v/>
      </c>
    </row>
    <row r="1616">
      <c r="A1616" s="3" t="n"/>
      <c r="E1616" s="4" t="n"/>
      <c r="F1616" s="6">
        <f>EOMONTH(A1616,0)</f>
        <v/>
      </c>
    </row>
    <row r="1617">
      <c r="A1617" s="3" t="n"/>
      <c r="E1617" s="4" t="n"/>
      <c r="F1617" s="6">
        <f>EOMONTH(A1617,0)</f>
        <v/>
      </c>
    </row>
    <row r="1618">
      <c r="A1618" s="3" t="n"/>
      <c r="E1618" s="4" t="n"/>
      <c r="F1618" s="6">
        <f>EOMONTH(A1618,0)</f>
        <v/>
      </c>
    </row>
    <row r="1619">
      <c r="A1619" s="3" t="n"/>
      <c r="E1619" s="4" t="n"/>
      <c r="F1619" s="6">
        <f>EOMONTH(A1619,0)</f>
        <v/>
      </c>
    </row>
    <row r="1620">
      <c r="A1620" s="3" t="n"/>
      <c r="E1620" s="4" t="n"/>
      <c r="F1620" s="6">
        <f>EOMONTH(A1620,0)</f>
        <v/>
      </c>
    </row>
    <row r="1621">
      <c r="A1621" s="3" t="n"/>
      <c r="E1621" s="4" t="n"/>
      <c r="F1621" s="6">
        <f>EOMONTH(A1621,0)</f>
        <v/>
      </c>
    </row>
    <row r="1622">
      <c r="A1622" s="3" t="n"/>
      <c r="E1622" s="4" t="n"/>
      <c r="F1622" s="6">
        <f>EOMONTH(A1622,0)</f>
        <v/>
      </c>
    </row>
    <row r="1623">
      <c r="A1623" s="3" t="n"/>
      <c r="E1623" s="4" t="n"/>
      <c r="F1623" s="6">
        <f>EOMONTH(A1623,0)</f>
        <v/>
      </c>
    </row>
    <row r="1624">
      <c r="A1624" s="3" t="n"/>
      <c r="E1624" s="4" t="n"/>
      <c r="F1624" s="6">
        <f>EOMONTH(A1624,0)</f>
        <v/>
      </c>
    </row>
    <row r="1625">
      <c r="A1625" s="3" t="n"/>
      <c r="E1625" s="4" t="n"/>
      <c r="F1625" s="6">
        <f>EOMONTH(A1625,0)</f>
        <v/>
      </c>
    </row>
    <row r="1626">
      <c r="A1626" s="3" t="n"/>
      <c r="E1626" s="4" t="n"/>
      <c r="F1626" s="6">
        <f>EOMONTH(A1626,0)</f>
        <v/>
      </c>
    </row>
    <row r="1627">
      <c r="A1627" s="3" t="n"/>
      <c r="E1627" s="4" t="n"/>
      <c r="F1627" s="6">
        <f>EOMONTH(A1627,0)</f>
        <v/>
      </c>
    </row>
    <row r="1628">
      <c r="A1628" s="3" t="n"/>
      <c r="E1628" s="4" t="n"/>
      <c r="F1628" s="6">
        <f>EOMONTH(A1628,0)</f>
        <v/>
      </c>
    </row>
    <row r="1629">
      <c r="A1629" s="3" t="n"/>
      <c r="E1629" s="4" t="n"/>
      <c r="F1629" s="6">
        <f>EOMONTH(A1629,0)</f>
        <v/>
      </c>
    </row>
    <row r="1630">
      <c r="A1630" s="3" t="n"/>
      <c r="E1630" s="4" t="n"/>
      <c r="F1630" s="6">
        <f>EOMONTH(A1630,0)</f>
        <v/>
      </c>
    </row>
    <row r="1631">
      <c r="A1631" s="3" t="n"/>
      <c r="E1631" s="4" t="n"/>
      <c r="F1631" s="6">
        <f>EOMONTH(A1631,0)</f>
        <v/>
      </c>
    </row>
    <row r="1632">
      <c r="A1632" s="3" t="n"/>
      <c r="E1632" s="4" t="n"/>
      <c r="F1632" s="6">
        <f>EOMONTH(A1632,0)</f>
        <v/>
      </c>
    </row>
    <row r="1633">
      <c r="A1633" s="3" t="n"/>
      <c r="E1633" s="4" t="n"/>
      <c r="F1633" s="6">
        <f>EOMONTH(A1633,0)</f>
        <v/>
      </c>
    </row>
    <row r="1634">
      <c r="A1634" s="3" t="n"/>
      <c r="E1634" s="4" t="n"/>
      <c r="F1634" s="6">
        <f>EOMONTH(A1634,0)</f>
        <v/>
      </c>
    </row>
    <row r="1635">
      <c r="A1635" s="3" t="n"/>
      <c r="E1635" s="4" t="n"/>
      <c r="F1635" s="6">
        <f>EOMONTH(A1635,0)</f>
        <v/>
      </c>
    </row>
    <row r="1636">
      <c r="A1636" s="3" t="n"/>
      <c r="E1636" s="4" t="n"/>
      <c r="F1636" s="6">
        <f>EOMONTH(A1636,0)</f>
        <v/>
      </c>
    </row>
    <row r="1637">
      <c r="A1637" s="3" t="n"/>
      <c r="E1637" s="4" t="n"/>
      <c r="F1637" s="6">
        <f>EOMONTH(A1637,0)</f>
        <v/>
      </c>
    </row>
    <row r="1638">
      <c r="A1638" s="3" t="n"/>
      <c r="E1638" s="4" t="n"/>
      <c r="F1638" s="6">
        <f>EOMONTH(A1638,0)</f>
        <v/>
      </c>
    </row>
    <row r="1639">
      <c r="A1639" s="3" t="n"/>
      <c r="E1639" s="4" t="n"/>
      <c r="F1639" s="6">
        <f>EOMONTH(A1639,0)</f>
        <v/>
      </c>
    </row>
    <row r="1640">
      <c r="A1640" s="3" t="n"/>
      <c r="E1640" s="4" t="n"/>
      <c r="F1640" s="6">
        <f>EOMONTH(A1640,0)</f>
        <v/>
      </c>
    </row>
    <row r="1641">
      <c r="A1641" s="3" t="n"/>
      <c r="E1641" s="4" t="n"/>
      <c r="F1641" s="6">
        <f>EOMONTH(A1641,0)</f>
        <v/>
      </c>
    </row>
    <row r="1642">
      <c r="A1642" s="3" t="n"/>
      <c r="E1642" s="4" t="n"/>
      <c r="F1642" s="6">
        <f>EOMONTH(A1642,0)</f>
        <v/>
      </c>
    </row>
    <row r="1643">
      <c r="A1643" s="3" t="n"/>
      <c r="E1643" s="4" t="n"/>
      <c r="F1643" s="6">
        <f>EOMONTH(A1643,0)</f>
        <v/>
      </c>
    </row>
    <row r="1644">
      <c r="A1644" s="3" t="n"/>
      <c r="E1644" s="4" t="n"/>
      <c r="F1644" s="6">
        <f>EOMONTH(A1644,0)</f>
        <v/>
      </c>
    </row>
    <row r="1645">
      <c r="A1645" s="3" t="n"/>
      <c r="E1645" s="4" t="n"/>
      <c r="F1645" s="6">
        <f>EOMONTH(A1645,0)</f>
        <v/>
      </c>
    </row>
    <row r="1646">
      <c r="A1646" s="3" t="n"/>
      <c r="E1646" s="4" t="n"/>
      <c r="F1646" s="6">
        <f>EOMONTH(A1646,0)</f>
        <v/>
      </c>
    </row>
    <row r="1647">
      <c r="A1647" s="3" t="n"/>
      <c r="E1647" s="4" t="n"/>
      <c r="F1647" s="6">
        <f>EOMONTH(A1647,0)</f>
        <v/>
      </c>
    </row>
    <row r="1648">
      <c r="A1648" s="3" t="n"/>
      <c r="E1648" s="4" t="n"/>
      <c r="F1648" s="6">
        <f>EOMONTH(A1648,0)</f>
        <v/>
      </c>
    </row>
    <row r="1649">
      <c r="A1649" s="3" t="n"/>
      <c r="E1649" s="4" t="n"/>
      <c r="F1649" s="6">
        <f>EOMONTH(A1649,0)</f>
        <v/>
      </c>
    </row>
    <row r="1650">
      <c r="A1650" s="3" t="n"/>
      <c r="E1650" s="4" t="n"/>
      <c r="F1650" s="6">
        <f>EOMONTH(A1650,0)</f>
        <v/>
      </c>
    </row>
    <row r="1651">
      <c r="A1651" s="3" t="n"/>
      <c r="E1651" s="4" t="n"/>
      <c r="F1651" s="6">
        <f>EOMONTH(A1651,0)</f>
        <v/>
      </c>
    </row>
    <row r="1652">
      <c r="A1652" s="3" t="n"/>
      <c r="E1652" s="4" t="n"/>
      <c r="F1652" s="6">
        <f>EOMONTH(A1652,0)</f>
        <v/>
      </c>
    </row>
    <row r="1653">
      <c r="A1653" s="3" t="n"/>
      <c r="E1653" s="4" t="n"/>
      <c r="F1653" s="6">
        <f>EOMONTH(A1653,0)</f>
        <v/>
      </c>
    </row>
    <row r="1654">
      <c r="A1654" s="3" t="n"/>
      <c r="E1654" s="4" t="n"/>
      <c r="F1654" s="6">
        <f>EOMONTH(A1654,0)</f>
        <v/>
      </c>
    </row>
    <row r="1655">
      <c r="A1655" s="3" t="n"/>
      <c r="E1655" s="4" t="n"/>
      <c r="F1655" s="6">
        <f>EOMONTH(A1655,0)</f>
        <v/>
      </c>
    </row>
    <row r="1656">
      <c r="A1656" s="3" t="n"/>
      <c r="E1656" s="4" t="n"/>
      <c r="F1656" s="6">
        <f>EOMONTH(A1656,0)</f>
        <v/>
      </c>
    </row>
    <row r="1657">
      <c r="A1657" s="3" t="n"/>
      <c r="E1657" s="4" t="n"/>
      <c r="F1657" s="6">
        <f>EOMONTH(A1657,0)</f>
        <v/>
      </c>
    </row>
    <row r="1658">
      <c r="A1658" s="3" t="n"/>
      <c r="E1658" s="4" t="n"/>
      <c r="F1658" s="6">
        <f>EOMONTH(A1658,0)</f>
        <v/>
      </c>
    </row>
    <row r="1659">
      <c r="A1659" s="3" t="n"/>
      <c r="E1659" s="4" t="n"/>
      <c r="F1659" s="6">
        <f>EOMONTH(A1659,0)</f>
        <v/>
      </c>
    </row>
    <row r="1660">
      <c r="A1660" s="3" t="n"/>
      <c r="E1660" s="4" t="n"/>
      <c r="F1660" s="6">
        <f>EOMONTH(A1660,0)</f>
        <v/>
      </c>
    </row>
    <row r="1661">
      <c r="A1661" s="3" t="n"/>
      <c r="E1661" s="4" t="n"/>
      <c r="F1661" s="6">
        <f>EOMONTH(A1661,0)</f>
        <v/>
      </c>
    </row>
    <row r="1662">
      <c r="A1662" s="3" t="n"/>
      <c r="E1662" s="4" t="n"/>
      <c r="F1662" s="6">
        <f>EOMONTH(A1662,0)</f>
        <v/>
      </c>
    </row>
    <row r="1663">
      <c r="A1663" s="3" t="n"/>
      <c r="E1663" s="4" t="n"/>
      <c r="F1663" s="6">
        <f>EOMONTH(A1663,0)</f>
        <v/>
      </c>
    </row>
    <row r="1664">
      <c r="A1664" s="3" t="n"/>
      <c r="E1664" s="4" t="n"/>
      <c r="F1664" s="6">
        <f>EOMONTH(A1664,0)</f>
        <v/>
      </c>
    </row>
    <row r="1665">
      <c r="A1665" s="3" t="n"/>
      <c r="E1665" s="4" t="n"/>
      <c r="F1665" s="6">
        <f>EOMONTH(A1665,0)</f>
        <v/>
      </c>
    </row>
    <row r="1666">
      <c r="A1666" s="3" t="n"/>
      <c r="E1666" s="4" t="n"/>
      <c r="F1666" s="6">
        <f>EOMONTH(A1666,0)</f>
        <v/>
      </c>
    </row>
    <row r="1667">
      <c r="A1667" s="3" t="n"/>
      <c r="E1667" s="4" t="n"/>
      <c r="F1667" s="6">
        <f>EOMONTH(A1667,0)</f>
        <v/>
      </c>
    </row>
    <row r="1668">
      <c r="A1668" s="3" t="n"/>
      <c r="E1668" s="4" t="n"/>
      <c r="F1668" s="6">
        <f>EOMONTH(A1668,0)</f>
        <v/>
      </c>
    </row>
    <row r="1669">
      <c r="A1669" s="3" t="n"/>
      <c r="E1669" s="4" t="n"/>
      <c r="F1669" s="6">
        <f>EOMONTH(A1669,0)</f>
        <v/>
      </c>
    </row>
    <row r="1670">
      <c r="A1670" s="3" t="n"/>
      <c r="E1670" s="4" t="n"/>
      <c r="F1670" s="6">
        <f>EOMONTH(A1670,0)</f>
        <v/>
      </c>
    </row>
    <row r="1671">
      <c r="A1671" s="3" t="n"/>
      <c r="E1671" s="4" t="n"/>
      <c r="F1671" s="6">
        <f>EOMONTH(A1671,0)</f>
        <v/>
      </c>
    </row>
    <row r="1672">
      <c r="A1672" s="3" t="n"/>
      <c r="E1672" s="4" t="n"/>
      <c r="F1672" s="6">
        <f>EOMONTH(A1672,0)</f>
        <v/>
      </c>
    </row>
    <row r="1673">
      <c r="A1673" s="3" t="n"/>
      <c r="E1673" s="4" t="n"/>
      <c r="F1673" s="6">
        <f>EOMONTH(A1673,0)</f>
        <v/>
      </c>
    </row>
    <row r="1674">
      <c r="A1674" s="3" t="n"/>
      <c r="E1674" s="4" t="n"/>
      <c r="F1674" s="6">
        <f>EOMONTH(A1674,0)</f>
        <v/>
      </c>
    </row>
    <row r="1675">
      <c r="A1675" s="3" t="n"/>
      <c r="E1675" s="4" t="n"/>
      <c r="F1675" s="6">
        <f>EOMONTH(A1675,0)</f>
        <v/>
      </c>
    </row>
    <row r="1676">
      <c r="A1676" s="3" t="n"/>
      <c r="E1676" s="4" t="n"/>
      <c r="F1676" s="6">
        <f>EOMONTH(A1676,0)</f>
        <v/>
      </c>
    </row>
    <row r="1677">
      <c r="A1677" s="3" t="n"/>
      <c r="E1677" s="4" t="n"/>
      <c r="F1677" s="6">
        <f>EOMONTH(A1677,0)</f>
        <v/>
      </c>
    </row>
    <row r="1678">
      <c r="A1678" s="3" t="n"/>
      <c r="E1678" s="4" t="n"/>
      <c r="F1678" s="6">
        <f>EOMONTH(A1678,0)</f>
        <v/>
      </c>
    </row>
    <row r="1679">
      <c r="A1679" s="3" t="n"/>
      <c r="E1679" s="4" t="n"/>
      <c r="F1679" s="6">
        <f>EOMONTH(A1679,0)</f>
        <v/>
      </c>
    </row>
    <row r="1680">
      <c r="A1680" s="3" t="n"/>
      <c r="E1680" s="4" t="n"/>
      <c r="F1680" s="6">
        <f>EOMONTH(A1680,0)</f>
        <v/>
      </c>
    </row>
    <row r="1681">
      <c r="A1681" s="3" t="n"/>
      <c r="E1681" s="4" t="n"/>
      <c r="F1681" s="6">
        <f>EOMONTH(A1681,0)</f>
        <v/>
      </c>
    </row>
    <row r="1682">
      <c r="A1682" s="3" t="n"/>
      <c r="E1682" s="4" t="n"/>
      <c r="F1682" s="6">
        <f>EOMONTH(A1682,0)</f>
        <v/>
      </c>
    </row>
    <row r="1683">
      <c r="A1683" s="3" t="n"/>
      <c r="E1683" s="4" t="n"/>
      <c r="F1683" s="6">
        <f>EOMONTH(A1683,0)</f>
        <v/>
      </c>
    </row>
    <row r="1684">
      <c r="A1684" s="3" t="n"/>
      <c r="E1684" s="4" t="n"/>
      <c r="F1684" s="6">
        <f>EOMONTH(A1684,0)</f>
        <v/>
      </c>
    </row>
    <row r="1685">
      <c r="A1685" s="3" t="n"/>
      <c r="E1685" s="4" t="n"/>
      <c r="F1685" s="6">
        <f>EOMONTH(A1685,0)</f>
        <v/>
      </c>
    </row>
    <row r="1686">
      <c r="A1686" s="3" t="n"/>
      <c r="E1686" s="4" t="n"/>
      <c r="F1686" s="6">
        <f>EOMONTH(A1686,0)</f>
        <v/>
      </c>
    </row>
    <row r="1687">
      <c r="A1687" s="3" t="n"/>
      <c r="E1687" s="4" t="n"/>
      <c r="F1687" s="6">
        <f>EOMONTH(A1687,0)</f>
        <v/>
      </c>
    </row>
    <row r="1688">
      <c r="A1688" s="3" t="n"/>
      <c r="E1688" s="4" t="n"/>
      <c r="F1688" s="6">
        <f>EOMONTH(A1688,0)</f>
        <v/>
      </c>
    </row>
    <row r="1689">
      <c r="A1689" s="3" t="n"/>
      <c r="E1689" s="4" t="n"/>
      <c r="F1689" s="6">
        <f>EOMONTH(A1689,0)</f>
        <v/>
      </c>
    </row>
    <row r="1690">
      <c r="A1690" s="3" t="n"/>
      <c r="E1690" s="4" t="n"/>
      <c r="F1690" s="6">
        <f>EOMONTH(A1690,0)</f>
        <v/>
      </c>
    </row>
    <row r="1691">
      <c r="A1691" s="3" t="n"/>
      <c r="E1691" s="4" t="n"/>
      <c r="F1691" s="6">
        <f>EOMONTH(A1691,0)</f>
        <v/>
      </c>
    </row>
    <row r="1692">
      <c r="A1692" s="3" t="n"/>
      <c r="E1692" s="4" t="n"/>
      <c r="F1692" s="6">
        <f>EOMONTH(A1692,0)</f>
        <v/>
      </c>
    </row>
    <row r="1693">
      <c r="A1693" s="3" t="n"/>
      <c r="E1693" s="4" t="n"/>
      <c r="F1693" s="6">
        <f>EOMONTH(A1693,0)</f>
        <v/>
      </c>
    </row>
    <row r="1694">
      <c r="A1694" s="3" t="n"/>
      <c r="E1694" s="4" t="n"/>
      <c r="F1694" s="6">
        <f>EOMONTH(A1694,0)</f>
        <v/>
      </c>
    </row>
    <row r="1695">
      <c r="A1695" s="3" t="n"/>
      <c r="E1695" s="4" t="n"/>
      <c r="F1695" s="6">
        <f>EOMONTH(A1695,0)</f>
        <v/>
      </c>
    </row>
    <row r="1696">
      <c r="A1696" s="3" t="n"/>
      <c r="E1696" s="4" t="n"/>
      <c r="F1696" s="6">
        <f>EOMONTH(A1696,0)</f>
        <v/>
      </c>
    </row>
    <row r="1697">
      <c r="A1697" s="3" t="n"/>
      <c r="E1697" s="4" t="n"/>
      <c r="F1697" s="6">
        <f>EOMONTH(A1697,0)</f>
        <v/>
      </c>
    </row>
    <row r="1698">
      <c r="A1698" s="3" t="n"/>
      <c r="E1698" s="4" t="n"/>
      <c r="F1698" s="6">
        <f>EOMONTH(A1698,0)</f>
        <v/>
      </c>
    </row>
    <row r="1699">
      <c r="A1699" s="3" t="n"/>
      <c r="E1699" s="4" t="n"/>
      <c r="F1699" s="6">
        <f>EOMONTH(A1699,0)</f>
        <v/>
      </c>
    </row>
    <row r="1700">
      <c r="A1700" s="3" t="n"/>
      <c r="E1700" s="4" t="n"/>
      <c r="F1700" s="6">
        <f>EOMONTH(A1700,0)</f>
        <v/>
      </c>
    </row>
    <row r="1701">
      <c r="A1701" s="3" t="n"/>
      <c r="E1701" s="4" t="n"/>
      <c r="F1701" s="6">
        <f>EOMONTH(A1701,0)</f>
        <v/>
      </c>
    </row>
    <row r="1702">
      <c r="A1702" s="3" t="n"/>
      <c r="E1702" s="4" t="n"/>
      <c r="F1702" s="6">
        <f>EOMONTH(A1702,0)</f>
        <v/>
      </c>
    </row>
    <row r="1703">
      <c r="A1703" s="3" t="n"/>
      <c r="E1703" s="4" t="n"/>
      <c r="F1703" s="6">
        <f>EOMONTH(A1703,0)</f>
        <v/>
      </c>
    </row>
    <row r="1704">
      <c r="A1704" s="3" t="n"/>
      <c r="E1704" s="4" t="n"/>
      <c r="F1704" s="6">
        <f>EOMONTH(A1704,0)</f>
        <v/>
      </c>
    </row>
    <row r="1705">
      <c r="A1705" s="3" t="n"/>
      <c r="E1705" s="4" t="n"/>
      <c r="F1705" s="6">
        <f>EOMONTH(A1705,0)</f>
        <v/>
      </c>
    </row>
    <row r="1706">
      <c r="A1706" s="3" t="n"/>
      <c r="E1706" s="4" t="n"/>
      <c r="F1706" s="6">
        <f>EOMONTH(A1706,0)</f>
        <v/>
      </c>
    </row>
    <row r="1707">
      <c r="A1707" s="3" t="n"/>
      <c r="E1707" s="4" t="n"/>
      <c r="F1707" s="6">
        <f>EOMONTH(A1707,0)</f>
        <v/>
      </c>
    </row>
    <row r="1708">
      <c r="A1708" s="3" t="n"/>
      <c r="E1708" s="4" t="n"/>
      <c r="F1708" s="6">
        <f>EOMONTH(A1708,0)</f>
        <v/>
      </c>
    </row>
    <row r="1709">
      <c r="A1709" s="3" t="n"/>
      <c r="E1709" s="4" t="n"/>
      <c r="F1709" s="6">
        <f>EOMONTH(A1709,0)</f>
        <v/>
      </c>
    </row>
    <row r="1710">
      <c r="A1710" s="3" t="n"/>
      <c r="E1710" s="4" t="n"/>
      <c r="F1710" s="6">
        <f>EOMONTH(A1710,0)</f>
        <v/>
      </c>
    </row>
    <row r="1711">
      <c r="A1711" s="3" t="n"/>
      <c r="E1711" s="4" t="n"/>
      <c r="F1711" s="6">
        <f>EOMONTH(A1711,0)</f>
        <v/>
      </c>
    </row>
    <row r="1712">
      <c r="A1712" s="3" t="n"/>
      <c r="E1712" s="4" t="n"/>
      <c r="F1712" s="6">
        <f>EOMONTH(A1712,0)</f>
        <v/>
      </c>
    </row>
    <row r="1713">
      <c r="A1713" s="3" t="n"/>
      <c r="E1713" s="4" t="n"/>
      <c r="F1713" s="6">
        <f>EOMONTH(A1713,0)</f>
        <v/>
      </c>
    </row>
    <row r="1714">
      <c r="A1714" s="3" t="n"/>
      <c r="E1714" s="4" t="n"/>
      <c r="F1714" s="6">
        <f>EOMONTH(A1714,0)</f>
        <v/>
      </c>
    </row>
    <row r="1715">
      <c r="A1715" s="3" t="n"/>
      <c r="E1715" s="4" t="n"/>
      <c r="F1715" s="6">
        <f>EOMONTH(A1715,0)</f>
        <v/>
      </c>
    </row>
    <row r="1716">
      <c r="A1716" s="3" t="n"/>
      <c r="E1716" s="4" t="n"/>
      <c r="F1716" s="6">
        <f>EOMONTH(A1716,0)</f>
        <v/>
      </c>
    </row>
    <row r="1717">
      <c r="A1717" s="3" t="n"/>
      <c r="E1717" s="4" t="n"/>
      <c r="F1717" s="6">
        <f>EOMONTH(A1717,0)</f>
        <v/>
      </c>
    </row>
    <row r="1718">
      <c r="A1718" s="3" t="n"/>
      <c r="E1718" s="4" t="n"/>
      <c r="F1718" s="6">
        <f>EOMONTH(A1718,0)</f>
        <v/>
      </c>
    </row>
    <row r="1719">
      <c r="A1719" s="3" t="n"/>
      <c r="E1719" s="4" t="n"/>
      <c r="F1719" s="6">
        <f>EOMONTH(A1719,0)</f>
        <v/>
      </c>
    </row>
    <row r="1720">
      <c r="A1720" s="3" t="n"/>
      <c r="E1720" s="4" t="n"/>
      <c r="F1720" s="6">
        <f>EOMONTH(A1720,0)</f>
        <v/>
      </c>
    </row>
    <row r="1721">
      <c r="A1721" s="3" t="n"/>
      <c r="E1721" s="4" t="n"/>
      <c r="F1721" s="6">
        <f>EOMONTH(A1721,0)</f>
        <v/>
      </c>
    </row>
    <row r="1722">
      <c r="A1722" s="3" t="n"/>
      <c r="E1722" s="4" t="n"/>
      <c r="F1722" s="6">
        <f>EOMONTH(A1722,0)</f>
        <v/>
      </c>
    </row>
    <row r="1723">
      <c r="A1723" s="3" t="n"/>
      <c r="E1723" s="4" t="n"/>
      <c r="F1723" s="6">
        <f>EOMONTH(A1723,0)</f>
        <v/>
      </c>
    </row>
    <row r="1724">
      <c r="A1724" s="3" t="n"/>
      <c r="E1724" s="4" t="n"/>
      <c r="F1724" s="6">
        <f>EOMONTH(A1724,0)</f>
        <v/>
      </c>
    </row>
    <row r="1725">
      <c r="A1725" s="3" t="n"/>
      <c r="E1725" s="4" t="n"/>
      <c r="F1725" s="6">
        <f>EOMONTH(A1725,0)</f>
        <v/>
      </c>
    </row>
    <row r="1726">
      <c r="A1726" s="3" t="n"/>
      <c r="E1726" s="4" t="n"/>
      <c r="F1726" s="6">
        <f>EOMONTH(A1726,0)</f>
        <v/>
      </c>
    </row>
    <row r="1727">
      <c r="A1727" s="3" t="n"/>
      <c r="E1727" s="4" t="n"/>
      <c r="F1727" s="6">
        <f>EOMONTH(A1727,0)</f>
        <v/>
      </c>
    </row>
    <row r="1728">
      <c r="A1728" s="3" t="n"/>
      <c r="E1728" s="4" t="n"/>
      <c r="F1728" s="6">
        <f>EOMONTH(A1728,0)</f>
        <v/>
      </c>
    </row>
    <row r="1729">
      <c r="A1729" s="3" t="n"/>
      <c r="E1729" s="4" t="n"/>
      <c r="F1729" s="6">
        <f>EOMONTH(A1729,0)</f>
        <v/>
      </c>
    </row>
    <row r="1730">
      <c r="A1730" s="3" t="n"/>
      <c r="E1730" s="4" t="n"/>
      <c r="F1730" s="6">
        <f>EOMONTH(A1730,0)</f>
        <v/>
      </c>
    </row>
    <row r="1731">
      <c r="A1731" s="3" t="n"/>
      <c r="E1731" s="4" t="n"/>
      <c r="F1731" s="6">
        <f>EOMONTH(A1731,0)</f>
        <v/>
      </c>
    </row>
    <row r="1732">
      <c r="A1732" s="3" t="n"/>
      <c r="E1732" s="4" t="n"/>
      <c r="F1732" s="6">
        <f>EOMONTH(A1732,0)</f>
        <v/>
      </c>
    </row>
    <row r="1733">
      <c r="A1733" s="3" t="n"/>
      <c r="E1733" s="4" t="n"/>
      <c r="F1733" s="6">
        <f>EOMONTH(A1733,0)</f>
        <v/>
      </c>
    </row>
    <row r="1734">
      <c r="A1734" s="3" t="n"/>
      <c r="E1734" s="4" t="n"/>
      <c r="F1734" s="6">
        <f>EOMONTH(A1734,0)</f>
        <v/>
      </c>
    </row>
    <row r="1735">
      <c r="A1735" s="3" t="n"/>
      <c r="E1735" s="4" t="n"/>
      <c r="F1735" s="6">
        <f>EOMONTH(A1735,0)</f>
        <v/>
      </c>
    </row>
    <row r="1736">
      <c r="A1736" s="3" t="n"/>
      <c r="E1736" s="4" t="n"/>
      <c r="F1736" s="6">
        <f>EOMONTH(A1736,0)</f>
        <v/>
      </c>
    </row>
    <row r="1737">
      <c r="A1737" s="3" t="n"/>
      <c r="E1737" s="4" t="n"/>
      <c r="F1737" s="6">
        <f>EOMONTH(A1737,0)</f>
        <v/>
      </c>
    </row>
    <row r="1738">
      <c r="A1738" s="3" t="n"/>
      <c r="E1738" s="4" t="n"/>
      <c r="F1738" s="6">
        <f>EOMONTH(A1738,0)</f>
        <v/>
      </c>
    </row>
    <row r="1739">
      <c r="A1739" s="3" t="n"/>
      <c r="E1739" s="4" t="n"/>
      <c r="F1739" s="6">
        <f>EOMONTH(A1739,0)</f>
        <v/>
      </c>
    </row>
    <row r="1740">
      <c r="A1740" s="3" t="n"/>
      <c r="E1740" s="4" t="n"/>
      <c r="F1740" s="6">
        <f>EOMONTH(A1740,0)</f>
        <v/>
      </c>
    </row>
    <row r="1741">
      <c r="A1741" s="3" t="n"/>
      <c r="E1741" s="4" t="n"/>
      <c r="F1741" s="6">
        <f>EOMONTH(A1741,0)</f>
        <v/>
      </c>
    </row>
    <row r="1742">
      <c r="A1742" s="3" t="n"/>
      <c r="E1742" s="4" t="n"/>
      <c r="F1742" s="6">
        <f>EOMONTH(A1742,0)</f>
        <v/>
      </c>
    </row>
    <row r="1743">
      <c r="A1743" s="3" t="n"/>
      <c r="E1743" s="4" t="n"/>
      <c r="F1743" s="6">
        <f>EOMONTH(A1743,0)</f>
        <v/>
      </c>
    </row>
    <row r="1744">
      <c r="A1744" s="3" t="n"/>
      <c r="E1744" s="4" t="n"/>
      <c r="F1744" s="6">
        <f>EOMONTH(A1744,0)</f>
        <v/>
      </c>
    </row>
    <row r="1745">
      <c r="A1745" s="3" t="n"/>
      <c r="E1745" s="4" t="n"/>
      <c r="F1745" s="6">
        <f>EOMONTH(A1745,0)</f>
        <v/>
      </c>
    </row>
    <row r="1746">
      <c r="A1746" s="3" t="n"/>
      <c r="E1746" s="4" t="n"/>
      <c r="F1746" s="6">
        <f>EOMONTH(A1746,0)</f>
        <v/>
      </c>
    </row>
    <row r="1747">
      <c r="A1747" s="3" t="n"/>
      <c r="E1747" s="4" t="n"/>
      <c r="F1747" s="6">
        <f>EOMONTH(A1747,0)</f>
        <v/>
      </c>
    </row>
    <row r="1748">
      <c r="A1748" s="3" t="n"/>
      <c r="E1748" s="4" t="n"/>
      <c r="F1748" s="6">
        <f>EOMONTH(A1748,0)</f>
        <v/>
      </c>
    </row>
    <row r="1749">
      <c r="A1749" s="3" t="n"/>
      <c r="E1749" s="4" t="n"/>
      <c r="F1749" s="6">
        <f>EOMONTH(A1749,0)</f>
        <v/>
      </c>
    </row>
    <row r="1750">
      <c r="A1750" s="3" t="n"/>
      <c r="E1750" s="4" t="n"/>
      <c r="F1750" s="6">
        <f>EOMONTH(A1750,0)</f>
        <v/>
      </c>
    </row>
    <row r="1751">
      <c r="A1751" s="3" t="n"/>
      <c r="E1751" s="4" t="n"/>
      <c r="F1751" s="6">
        <f>EOMONTH(A1751,0)</f>
        <v/>
      </c>
    </row>
    <row r="1752">
      <c r="A1752" s="3" t="n"/>
      <c r="E1752" s="4" t="n"/>
      <c r="F1752" s="6">
        <f>EOMONTH(A1752,0)</f>
        <v/>
      </c>
    </row>
    <row r="1753">
      <c r="A1753" s="3" t="n"/>
      <c r="E1753" s="4" t="n"/>
      <c r="F1753" s="6">
        <f>EOMONTH(A1753,0)</f>
        <v/>
      </c>
    </row>
    <row r="1754">
      <c r="A1754" s="3" t="n"/>
      <c r="E1754" s="4" t="n"/>
      <c r="F1754" s="6">
        <f>EOMONTH(A1754,0)</f>
        <v/>
      </c>
    </row>
    <row r="1755">
      <c r="A1755" s="3" t="n"/>
      <c r="E1755" s="4" t="n"/>
      <c r="F1755" s="6">
        <f>EOMONTH(A1755,0)</f>
        <v/>
      </c>
    </row>
    <row r="1756">
      <c r="A1756" s="3" t="n"/>
      <c r="E1756" s="4" t="n"/>
      <c r="F1756" s="6">
        <f>EOMONTH(A1756,0)</f>
        <v/>
      </c>
    </row>
    <row r="1757">
      <c r="A1757" s="3" t="n"/>
      <c r="E1757" s="4" t="n"/>
      <c r="F1757" s="6">
        <f>EOMONTH(A1757,0)</f>
        <v/>
      </c>
    </row>
    <row r="1758">
      <c r="A1758" s="3" t="n"/>
      <c r="E1758" s="4" t="n"/>
      <c r="F1758" s="6">
        <f>EOMONTH(A1758,0)</f>
        <v/>
      </c>
    </row>
    <row r="1759">
      <c r="A1759" s="3" t="n"/>
      <c r="E1759" s="4" t="n"/>
      <c r="F1759" s="6">
        <f>EOMONTH(A1759,0)</f>
        <v/>
      </c>
    </row>
    <row r="1760">
      <c r="A1760" s="3" t="n"/>
      <c r="E1760" s="4" t="n"/>
      <c r="F1760" s="6">
        <f>EOMONTH(A1760,0)</f>
        <v/>
      </c>
    </row>
    <row r="1761">
      <c r="A1761" s="3" t="n"/>
      <c r="E1761" s="4" t="n"/>
      <c r="F1761" s="6">
        <f>EOMONTH(A1761,0)</f>
        <v/>
      </c>
    </row>
    <row r="1762">
      <c r="A1762" s="3" t="n"/>
      <c r="E1762" s="4" t="n"/>
      <c r="F1762" s="6">
        <f>EOMONTH(A1762,0)</f>
        <v/>
      </c>
    </row>
    <row r="1763">
      <c r="A1763" s="3" t="n"/>
      <c r="E1763" s="4" t="n"/>
      <c r="F1763" s="6">
        <f>EOMONTH(A1763,0)</f>
        <v/>
      </c>
    </row>
    <row r="1764">
      <c r="A1764" s="3" t="n"/>
      <c r="E1764" s="4" t="n"/>
      <c r="F1764" s="6">
        <f>EOMONTH(A1764,0)</f>
        <v/>
      </c>
    </row>
    <row r="1765">
      <c r="A1765" s="3" t="n"/>
      <c r="E1765" s="4" t="n"/>
      <c r="F1765" s="6">
        <f>EOMONTH(A1765,0)</f>
        <v/>
      </c>
    </row>
    <row r="1766">
      <c r="A1766" s="3" t="n"/>
      <c r="E1766" s="4" t="n"/>
      <c r="F1766" s="6">
        <f>EOMONTH(A1766,0)</f>
        <v/>
      </c>
    </row>
    <row r="1767">
      <c r="A1767" s="3" t="n"/>
      <c r="E1767" s="4" t="n"/>
      <c r="F1767" s="6">
        <f>EOMONTH(A1767,0)</f>
        <v/>
      </c>
    </row>
    <row r="1768">
      <c r="A1768" s="3" t="n"/>
      <c r="E1768" s="4" t="n"/>
      <c r="F1768" s="6">
        <f>EOMONTH(A1768,0)</f>
        <v/>
      </c>
    </row>
    <row r="1769">
      <c r="A1769" s="3" t="n"/>
      <c r="E1769" s="4" t="n"/>
      <c r="F1769" s="6">
        <f>EOMONTH(A1769,0)</f>
        <v/>
      </c>
    </row>
    <row r="1770">
      <c r="A1770" s="3" t="n"/>
      <c r="E1770" s="4" t="n"/>
      <c r="F1770" s="6">
        <f>EOMONTH(A1770,0)</f>
        <v/>
      </c>
    </row>
    <row r="1771">
      <c r="A1771" s="3" t="n"/>
      <c r="E1771" s="4" t="n"/>
      <c r="F1771" s="6">
        <f>EOMONTH(A1771,0)</f>
        <v/>
      </c>
    </row>
    <row r="1772">
      <c r="A1772" s="3" t="n"/>
      <c r="E1772" s="4" t="n"/>
      <c r="F1772" s="6">
        <f>EOMONTH(A1772,0)</f>
        <v/>
      </c>
    </row>
    <row r="1773">
      <c r="A1773" s="3" t="n"/>
      <c r="E1773" s="4" t="n"/>
      <c r="F1773" s="6">
        <f>EOMONTH(A1773,0)</f>
        <v/>
      </c>
    </row>
    <row r="1774">
      <c r="A1774" s="3" t="n"/>
      <c r="E1774" s="4" t="n"/>
      <c r="F1774" s="6">
        <f>EOMONTH(A1774,0)</f>
        <v/>
      </c>
    </row>
    <row r="1775">
      <c r="A1775" s="3" t="n"/>
      <c r="E1775" s="4" t="n"/>
      <c r="F1775" s="6">
        <f>EOMONTH(A1775,0)</f>
        <v/>
      </c>
    </row>
    <row r="1776">
      <c r="A1776" s="3" t="n"/>
      <c r="E1776" s="4" t="n"/>
      <c r="F1776" s="6">
        <f>EOMONTH(A1776,0)</f>
        <v/>
      </c>
    </row>
    <row r="1777">
      <c r="A1777" s="3" t="n"/>
      <c r="E1777" s="4" t="n"/>
      <c r="F1777" s="6">
        <f>EOMONTH(A1777,0)</f>
        <v/>
      </c>
    </row>
    <row r="1778">
      <c r="A1778" s="3" t="n"/>
      <c r="E1778" s="4" t="n"/>
      <c r="F1778" s="6">
        <f>EOMONTH(A1778,0)</f>
        <v/>
      </c>
    </row>
    <row r="1779">
      <c r="A1779" s="3" t="n"/>
      <c r="E1779" s="4" t="n"/>
      <c r="F1779" s="6">
        <f>EOMONTH(A1779,0)</f>
        <v/>
      </c>
    </row>
    <row r="1780">
      <c r="A1780" s="3" t="n"/>
      <c r="E1780" s="4" t="n"/>
      <c r="F1780" s="6">
        <f>EOMONTH(A1780,0)</f>
        <v/>
      </c>
    </row>
    <row r="1781">
      <c r="A1781" s="3" t="n"/>
      <c r="E1781" s="4" t="n"/>
      <c r="F1781" s="6">
        <f>EOMONTH(A1781,0)</f>
        <v/>
      </c>
    </row>
    <row r="1782">
      <c r="A1782" s="3" t="n"/>
      <c r="E1782" s="4" t="n"/>
      <c r="F1782" s="6">
        <f>EOMONTH(A1782,0)</f>
        <v/>
      </c>
    </row>
    <row r="1783">
      <c r="A1783" s="3" t="n"/>
      <c r="E1783" s="4" t="n"/>
      <c r="F1783" s="6">
        <f>EOMONTH(A1783,0)</f>
        <v/>
      </c>
    </row>
    <row r="1784">
      <c r="A1784" s="3" t="n"/>
      <c r="E1784" s="4" t="n"/>
      <c r="F1784" s="6">
        <f>EOMONTH(A1784,0)</f>
        <v/>
      </c>
    </row>
    <row r="1785">
      <c r="A1785" s="3" t="n"/>
      <c r="E1785" s="4" t="n"/>
      <c r="F1785" s="6">
        <f>EOMONTH(A1785,0)</f>
        <v/>
      </c>
    </row>
    <row r="1786">
      <c r="A1786" s="3" t="n"/>
      <c r="E1786" s="4" t="n"/>
      <c r="F1786" s="6">
        <f>EOMONTH(A1786,0)</f>
        <v/>
      </c>
    </row>
    <row r="1787">
      <c r="A1787" s="3" t="n"/>
      <c r="E1787" s="4" t="n"/>
      <c r="F1787" s="6">
        <f>EOMONTH(A1787,0)</f>
        <v/>
      </c>
    </row>
    <row r="1788">
      <c r="A1788" s="3" t="n"/>
      <c r="E1788" s="4" t="n"/>
      <c r="F1788" s="6">
        <f>EOMONTH(A1788,0)</f>
        <v/>
      </c>
    </row>
    <row r="1789">
      <c r="A1789" s="3" t="n"/>
      <c r="E1789" s="4" t="n"/>
      <c r="F1789" s="6">
        <f>EOMONTH(A1789,0)</f>
        <v/>
      </c>
    </row>
    <row r="1790">
      <c r="A1790" s="3" t="n"/>
      <c r="E1790" s="4" t="n"/>
      <c r="F1790" s="6">
        <f>EOMONTH(A1790,0)</f>
        <v/>
      </c>
    </row>
    <row r="1791">
      <c r="A1791" s="3" t="n"/>
      <c r="E1791" s="4" t="n"/>
      <c r="F1791" s="6">
        <f>EOMONTH(A1791,0)</f>
        <v/>
      </c>
    </row>
    <row r="1792">
      <c r="A1792" s="3" t="n"/>
      <c r="E1792" s="4" t="n"/>
      <c r="F1792" s="6">
        <f>EOMONTH(A1792,0)</f>
        <v/>
      </c>
    </row>
    <row r="1793">
      <c r="A1793" s="3" t="n"/>
      <c r="E1793" s="4" t="n"/>
      <c r="F1793" s="6">
        <f>EOMONTH(A1793,0)</f>
        <v/>
      </c>
    </row>
    <row r="1794">
      <c r="A1794" s="3" t="n"/>
      <c r="E1794" s="4" t="n"/>
      <c r="F1794" s="6">
        <f>EOMONTH(A1794,0)</f>
        <v/>
      </c>
    </row>
    <row r="1795">
      <c r="A1795" s="3" t="n"/>
      <c r="E1795" s="4" t="n"/>
      <c r="F1795" s="6">
        <f>EOMONTH(A1795,0)</f>
        <v/>
      </c>
    </row>
    <row r="1796">
      <c r="A1796" s="3" t="n"/>
      <c r="E1796" s="4" t="n"/>
      <c r="F1796" s="6">
        <f>EOMONTH(A1796,0)</f>
        <v/>
      </c>
    </row>
    <row r="1797">
      <c r="A1797" s="3" t="n"/>
      <c r="E1797" s="4" t="n"/>
      <c r="F1797" s="6">
        <f>EOMONTH(A1797,0)</f>
        <v/>
      </c>
    </row>
    <row r="1798">
      <c r="A1798" s="3" t="n"/>
      <c r="E1798" s="4" t="n"/>
      <c r="F1798" s="6">
        <f>EOMONTH(A1798,0)</f>
        <v/>
      </c>
    </row>
    <row r="1799">
      <c r="A1799" s="3" t="n"/>
      <c r="E1799" s="4" t="n"/>
      <c r="F1799" s="6">
        <f>EOMONTH(A1799,0)</f>
        <v/>
      </c>
    </row>
    <row r="1800">
      <c r="A1800" s="3" t="n"/>
      <c r="E1800" s="4" t="n"/>
      <c r="F1800" s="6">
        <f>EOMONTH(A1800,0)</f>
        <v/>
      </c>
    </row>
    <row r="1801">
      <c r="A1801" s="3" t="n"/>
      <c r="E1801" s="4" t="n"/>
      <c r="F1801" s="6">
        <f>EOMONTH(A1801,0)</f>
        <v/>
      </c>
    </row>
    <row r="1802">
      <c r="A1802" s="3" t="n"/>
      <c r="E1802" s="4" t="n"/>
      <c r="F1802" s="6">
        <f>EOMONTH(A1802,0)</f>
        <v/>
      </c>
    </row>
    <row r="1803">
      <c r="A1803" s="3" t="n"/>
      <c r="E1803" s="4" t="n"/>
      <c r="F1803" s="6">
        <f>EOMONTH(A1803,0)</f>
        <v/>
      </c>
    </row>
    <row r="1804">
      <c r="A1804" s="3" t="n"/>
      <c r="E1804" s="4" t="n"/>
      <c r="F1804" s="6">
        <f>EOMONTH(A1804,0)</f>
        <v/>
      </c>
    </row>
    <row r="1805">
      <c r="A1805" s="3" t="n"/>
      <c r="E1805" s="4" t="n"/>
      <c r="F1805" s="6">
        <f>EOMONTH(A1805,0)</f>
        <v/>
      </c>
    </row>
    <row r="1806">
      <c r="A1806" s="3" t="n"/>
      <c r="E1806" s="4" t="n"/>
      <c r="F1806" s="6">
        <f>EOMONTH(A1806,0)</f>
        <v/>
      </c>
    </row>
    <row r="1807">
      <c r="A1807" s="3" t="n"/>
      <c r="E1807" s="4" t="n"/>
      <c r="F1807" s="6">
        <f>EOMONTH(A1807,0)</f>
        <v/>
      </c>
    </row>
    <row r="1808">
      <c r="A1808" s="3" t="n"/>
      <c r="E1808" s="4" t="n"/>
      <c r="F1808" s="6">
        <f>EOMONTH(A1808,0)</f>
        <v/>
      </c>
    </row>
    <row r="1809">
      <c r="A1809" s="3" t="n"/>
      <c r="E1809" s="4" t="n"/>
      <c r="F1809" s="6">
        <f>EOMONTH(A1809,0)</f>
        <v/>
      </c>
    </row>
    <row r="1810">
      <c r="A1810" s="3" t="n"/>
      <c r="E1810" s="4" t="n"/>
      <c r="F1810" s="6">
        <f>EOMONTH(A1810,0)</f>
        <v/>
      </c>
    </row>
    <row r="1811">
      <c r="A1811" s="3" t="n"/>
      <c r="E1811" s="4" t="n"/>
      <c r="F1811" s="6">
        <f>EOMONTH(A1811,0)</f>
        <v/>
      </c>
    </row>
    <row r="1812">
      <c r="A1812" s="3" t="n"/>
      <c r="E1812" s="4" t="n"/>
      <c r="F1812" s="6">
        <f>EOMONTH(A1812,0)</f>
        <v/>
      </c>
    </row>
    <row r="1813">
      <c r="A1813" s="3" t="n"/>
      <c r="E1813" s="4" t="n"/>
      <c r="F1813" s="6">
        <f>EOMONTH(A1813,0)</f>
        <v/>
      </c>
    </row>
    <row r="1814">
      <c r="A1814" s="3" t="n"/>
      <c r="E1814" s="4" t="n"/>
      <c r="F1814" s="6">
        <f>EOMONTH(A1814,0)</f>
        <v/>
      </c>
    </row>
    <row r="1815">
      <c r="A1815" s="3" t="n"/>
      <c r="E1815" s="4" t="n"/>
      <c r="F1815" s="6">
        <f>EOMONTH(A1815,0)</f>
        <v/>
      </c>
    </row>
    <row r="1816">
      <c r="A1816" s="3" t="n"/>
      <c r="E1816" s="4" t="n"/>
      <c r="F1816" s="6">
        <f>EOMONTH(A1816,0)</f>
        <v/>
      </c>
    </row>
    <row r="1817">
      <c r="A1817" s="3" t="n"/>
      <c r="E1817" s="4" t="n"/>
      <c r="F1817" s="6">
        <f>EOMONTH(A1817,0)</f>
        <v/>
      </c>
    </row>
    <row r="1818">
      <c r="A1818" s="3" t="n"/>
      <c r="E1818" s="4" t="n"/>
      <c r="F1818" s="6">
        <f>EOMONTH(A1818,0)</f>
        <v/>
      </c>
    </row>
    <row r="1819">
      <c r="A1819" s="3" t="n"/>
      <c r="E1819" s="4" t="n"/>
      <c r="F1819" s="6">
        <f>EOMONTH(A1819,0)</f>
        <v/>
      </c>
    </row>
    <row r="1820">
      <c r="A1820" s="3" t="n"/>
      <c r="E1820" s="4" t="n"/>
      <c r="F1820" s="6">
        <f>EOMONTH(A1820,0)</f>
        <v/>
      </c>
    </row>
    <row r="1821">
      <c r="A1821" s="3" t="n"/>
      <c r="E1821" s="4" t="n"/>
      <c r="F1821" s="6">
        <f>EOMONTH(A1821,0)</f>
        <v/>
      </c>
    </row>
    <row r="1822">
      <c r="A1822" s="3" t="n"/>
      <c r="E1822" s="4" t="n"/>
      <c r="F1822" s="6">
        <f>EOMONTH(A1822,0)</f>
        <v/>
      </c>
    </row>
    <row r="1823">
      <c r="A1823" s="3" t="n"/>
      <c r="E1823" s="4" t="n"/>
      <c r="F1823" s="6">
        <f>EOMONTH(A1823,0)</f>
        <v/>
      </c>
    </row>
    <row r="1824">
      <c r="A1824" s="3" t="n"/>
      <c r="E1824" s="4" t="n"/>
      <c r="F1824" s="6">
        <f>EOMONTH(A1824,0)</f>
        <v/>
      </c>
    </row>
    <row r="1825">
      <c r="A1825" s="3" t="n"/>
      <c r="E1825" s="4" t="n"/>
      <c r="F1825" s="6">
        <f>EOMONTH(A1825,0)</f>
        <v/>
      </c>
    </row>
    <row r="1826">
      <c r="A1826" s="3" t="n"/>
      <c r="E1826" s="4" t="n"/>
      <c r="F1826" s="6">
        <f>EOMONTH(A1826,0)</f>
        <v/>
      </c>
    </row>
    <row r="1827">
      <c r="A1827" s="3" t="n"/>
      <c r="E1827" s="4" t="n"/>
      <c r="F1827" s="6">
        <f>EOMONTH(A1827,0)</f>
        <v/>
      </c>
    </row>
    <row r="1828">
      <c r="A1828" s="3" t="n"/>
      <c r="E1828" s="4" t="n"/>
      <c r="F1828" s="6">
        <f>EOMONTH(A1828,0)</f>
        <v/>
      </c>
    </row>
    <row r="1829">
      <c r="A1829" s="3" t="n"/>
      <c r="E1829" s="4" t="n"/>
      <c r="F1829" s="6">
        <f>EOMONTH(A1829,0)</f>
        <v/>
      </c>
    </row>
    <row r="1830">
      <c r="A1830" s="3" t="n"/>
      <c r="E1830" s="4" t="n"/>
      <c r="F1830" s="6">
        <f>EOMONTH(A1830,0)</f>
        <v/>
      </c>
    </row>
    <row r="1831">
      <c r="A1831" s="3" t="n"/>
      <c r="E1831" s="4" t="n"/>
      <c r="F1831" s="6">
        <f>EOMONTH(A1831,0)</f>
        <v/>
      </c>
    </row>
    <row r="1832">
      <c r="A1832" s="3" t="n"/>
      <c r="E1832" s="4" t="n"/>
      <c r="F1832" s="6">
        <f>EOMONTH(A1832,0)</f>
        <v/>
      </c>
    </row>
    <row r="1833">
      <c r="A1833" s="3" t="n"/>
      <c r="E1833" s="4" t="n"/>
      <c r="F1833" s="6">
        <f>EOMONTH(A1833,0)</f>
        <v/>
      </c>
    </row>
    <row r="1834">
      <c r="A1834" s="3" t="n"/>
      <c r="E1834" s="4" t="n"/>
      <c r="F1834" s="6">
        <f>EOMONTH(A1834,0)</f>
        <v/>
      </c>
    </row>
    <row r="1835">
      <c r="A1835" s="3" t="n"/>
      <c r="E1835" s="4" t="n"/>
      <c r="F1835" s="6">
        <f>EOMONTH(A1835,0)</f>
        <v/>
      </c>
    </row>
    <row r="1836">
      <c r="A1836" s="3" t="n"/>
      <c r="E1836" s="4" t="n"/>
      <c r="F1836" s="6">
        <f>EOMONTH(A1836,0)</f>
        <v/>
      </c>
    </row>
    <row r="1837">
      <c r="A1837" s="3" t="n"/>
      <c r="E1837" s="4" t="n"/>
      <c r="F1837" s="6">
        <f>EOMONTH(A1837,0)</f>
        <v/>
      </c>
    </row>
    <row r="1838">
      <c r="A1838" s="3" t="n"/>
      <c r="E1838" s="4" t="n"/>
      <c r="F1838" s="6">
        <f>EOMONTH(A1838,0)</f>
        <v/>
      </c>
    </row>
    <row r="1839">
      <c r="A1839" s="3" t="n"/>
      <c r="E1839" s="4" t="n"/>
      <c r="F1839" s="6">
        <f>EOMONTH(A1839,0)</f>
        <v/>
      </c>
    </row>
    <row r="1840">
      <c r="A1840" s="3" t="n"/>
      <c r="E1840" s="4" t="n"/>
      <c r="F1840" s="6">
        <f>EOMONTH(A1840,0)</f>
        <v/>
      </c>
    </row>
    <row r="1841">
      <c r="A1841" s="3" t="n"/>
      <c r="E1841" s="4" t="n"/>
      <c r="F1841" s="6">
        <f>EOMONTH(A1841,0)</f>
        <v/>
      </c>
    </row>
    <row r="1842">
      <c r="A1842" s="3" t="n"/>
      <c r="E1842" s="4" t="n"/>
      <c r="F1842" s="6">
        <f>EOMONTH(A1842,0)</f>
        <v/>
      </c>
    </row>
    <row r="1843">
      <c r="A1843" s="3" t="n"/>
      <c r="E1843" s="4" t="n"/>
      <c r="F1843" s="6">
        <f>EOMONTH(A1843,0)</f>
        <v/>
      </c>
    </row>
    <row r="1844">
      <c r="A1844" s="3" t="n"/>
      <c r="E1844" s="4" t="n"/>
      <c r="F1844" s="6">
        <f>EOMONTH(A1844,0)</f>
        <v/>
      </c>
    </row>
    <row r="1845">
      <c r="A1845" s="3" t="n"/>
      <c r="E1845" s="4" t="n"/>
      <c r="F1845" s="6">
        <f>EOMONTH(A1845,0)</f>
        <v/>
      </c>
    </row>
    <row r="1846">
      <c r="A1846" s="3" t="n"/>
      <c r="E1846" s="4" t="n"/>
      <c r="F1846" s="6">
        <f>EOMONTH(A1846,0)</f>
        <v/>
      </c>
    </row>
    <row r="1847">
      <c r="A1847" s="3" t="n"/>
      <c r="E1847" s="4" t="n"/>
      <c r="F1847" s="6">
        <f>EOMONTH(A1847,0)</f>
        <v/>
      </c>
    </row>
    <row r="1848">
      <c r="A1848" s="3" t="n"/>
      <c r="E1848" s="4" t="n"/>
      <c r="F1848" s="6">
        <f>EOMONTH(A1848,0)</f>
        <v/>
      </c>
    </row>
    <row r="1849">
      <c r="A1849" s="3" t="n"/>
      <c r="E1849" s="4" t="n"/>
      <c r="F1849" s="6">
        <f>EOMONTH(A1849,0)</f>
        <v/>
      </c>
    </row>
    <row r="1850">
      <c r="A1850" s="3" t="n"/>
      <c r="E1850" s="4" t="n"/>
      <c r="F1850" s="6">
        <f>EOMONTH(A1850,0)</f>
        <v/>
      </c>
    </row>
    <row r="1851">
      <c r="A1851" s="3" t="n"/>
      <c r="E1851" s="4" t="n"/>
      <c r="F1851" s="6">
        <f>EOMONTH(A1851,0)</f>
        <v/>
      </c>
    </row>
    <row r="1852">
      <c r="A1852" s="3" t="n"/>
      <c r="E1852" s="4" t="n"/>
      <c r="F1852" s="6">
        <f>EOMONTH(A1852,0)</f>
        <v/>
      </c>
    </row>
    <row r="1853">
      <c r="A1853" s="3" t="n"/>
      <c r="E1853" s="4" t="n"/>
      <c r="F1853" s="6">
        <f>EOMONTH(A1853,0)</f>
        <v/>
      </c>
    </row>
    <row r="1854">
      <c r="A1854" s="3" t="n"/>
      <c r="E1854" s="4" t="n"/>
      <c r="F1854" s="6">
        <f>EOMONTH(A1854,0)</f>
        <v/>
      </c>
    </row>
    <row r="1855">
      <c r="A1855" s="3" t="n"/>
      <c r="E1855" s="4" t="n"/>
      <c r="F1855" s="6">
        <f>EOMONTH(A1855,0)</f>
        <v/>
      </c>
    </row>
    <row r="1856">
      <c r="A1856" s="3" t="n"/>
      <c r="E1856" s="4" t="n"/>
      <c r="F1856" s="6">
        <f>EOMONTH(A1856,0)</f>
        <v/>
      </c>
    </row>
    <row r="1857">
      <c r="A1857" s="3" t="n"/>
      <c r="E1857" s="4" t="n"/>
      <c r="F1857" s="6">
        <f>EOMONTH(A1857,0)</f>
        <v/>
      </c>
    </row>
    <row r="1858">
      <c r="A1858" s="3" t="n"/>
      <c r="E1858" s="4" t="n"/>
      <c r="F1858" s="6">
        <f>EOMONTH(A1858,0)</f>
        <v/>
      </c>
    </row>
    <row r="1859">
      <c r="A1859" s="3" t="n"/>
      <c r="E1859" s="4" t="n"/>
      <c r="F1859" s="6">
        <f>EOMONTH(A1859,0)</f>
        <v/>
      </c>
    </row>
    <row r="1860">
      <c r="A1860" s="3" t="n"/>
      <c r="E1860" s="4" t="n"/>
      <c r="F1860" s="6">
        <f>EOMONTH(A1860,0)</f>
        <v/>
      </c>
    </row>
    <row r="1861">
      <c r="A1861" s="3" t="n"/>
      <c r="E1861" s="4" t="n"/>
      <c r="F1861" s="6">
        <f>EOMONTH(A1861,0)</f>
        <v/>
      </c>
    </row>
    <row r="1862">
      <c r="A1862" s="3" t="n"/>
      <c r="E1862" s="4" t="n"/>
      <c r="F1862" s="6">
        <f>EOMONTH(A1862,0)</f>
        <v/>
      </c>
    </row>
    <row r="1863">
      <c r="A1863" s="3" t="n"/>
      <c r="E1863" s="4" t="n"/>
      <c r="F1863" s="6">
        <f>EOMONTH(A1863,0)</f>
        <v/>
      </c>
    </row>
    <row r="1864">
      <c r="A1864" s="3" t="n"/>
      <c r="E1864" s="4" t="n"/>
      <c r="F1864" s="6">
        <f>EOMONTH(A1864,0)</f>
        <v/>
      </c>
    </row>
    <row r="1865">
      <c r="A1865" s="3" t="n"/>
      <c r="E1865" s="4" t="n"/>
      <c r="F1865" s="6">
        <f>EOMONTH(A1865,0)</f>
        <v/>
      </c>
    </row>
    <row r="1866">
      <c r="A1866" s="3" t="n"/>
      <c r="E1866" s="4" t="n"/>
      <c r="F1866" s="6">
        <f>EOMONTH(A1866,0)</f>
        <v/>
      </c>
    </row>
    <row r="1867">
      <c r="A1867" s="3" t="n"/>
      <c r="E1867" s="4" t="n"/>
      <c r="F1867" s="6">
        <f>EOMONTH(A1867,0)</f>
        <v/>
      </c>
    </row>
    <row r="1868">
      <c r="A1868" s="3" t="n"/>
      <c r="E1868" s="4" t="n"/>
      <c r="F1868" s="6">
        <f>EOMONTH(A1868,0)</f>
        <v/>
      </c>
    </row>
    <row r="1869">
      <c r="A1869" s="3" t="n"/>
      <c r="E1869" s="4" t="n"/>
      <c r="F1869" s="6">
        <f>EOMONTH(A1869,0)</f>
        <v/>
      </c>
    </row>
    <row r="1870">
      <c r="A1870" s="3" t="n"/>
      <c r="E1870" s="4" t="n"/>
      <c r="F1870" s="6">
        <f>EOMONTH(A1870,0)</f>
        <v/>
      </c>
    </row>
    <row r="1871">
      <c r="A1871" s="3" t="n"/>
      <c r="E1871" s="4" t="n"/>
      <c r="F1871" s="6">
        <f>EOMONTH(A1871,0)</f>
        <v/>
      </c>
    </row>
    <row r="1872">
      <c r="A1872" s="3" t="n"/>
      <c r="E1872" s="4" t="n"/>
      <c r="F1872" s="6">
        <f>EOMONTH(A1872,0)</f>
        <v/>
      </c>
    </row>
    <row r="1873">
      <c r="A1873" s="3" t="n"/>
      <c r="E1873" s="4" t="n"/>
      <c r="F1873" s="6">
        <f>EOMONTH(A1873,0)</f>
        <v/>
      </c>
    </row>
    <row r="1874">
      <c r="A1874" s="3" t="n"/>
      <c r="E1874" s="4" t="n"/>
      <c r="F1874" s="6">
        <f>EOMONTH(A1874,0)</f>
        <v/>
      </c>
    </row>
    <row r="1875">
      <c r="A1875" s="3" t="n"/>
      <c r="E1875" s="4" t="n"/>
      <c r="F1875" s="6">
        <f>EOMONTH(A1875,0)</f>
        <v/>
      </c>
    </row>
    <row r="1876">
      <c r="A1876" s="3" t="n"/>
      <c r="E1876" s="4" t="n"/>
      <c r="F1876" s="6">
        <f>EOMONTH(A1876,0)</f>
        <v/>
      </c>
    </row>
    <row r="1877">
      <c r="A1877" s="3" t="n"/>
      <c r="E1877" s="4" t="n"/>
      <c r="F1877" s="6">
        <f>EOMONTH(A1877,0)</f>
        <v/>
      </c>
    </row>
    <row r="1878">
      <c r="A1878" s="3" t="n"/>
      <c r="E1878" s="4" t="n"/>
      <c r="F1878" s="6">
        <f>EOMONTH(A1878,0)</f>
        <v/>
      </c>
    </row>
    <row r="1879">
      <c r="A1879" s="3" t="n"/>
      <c r="E1879" s="4" t="n"/>
      <c r="F1879" s="6">
        <f>EOMONTH(A1879,0)</f>
        <v/>
      </c>
    </row>
    <row r="1880">
      <c r="A1880" s="3" t="n"/>
      <c r="E1880" s="4" t="n"/>
      <c r="F1880" s="6">
        <f>EOMONTH(A1880,0)</f>
        <v/>
      </c>
    </row>
    <row r="1881">
      <c r="A1881" s="3" t="n"/>
      <c r="E1881" s="4" t="n"/>
      <c r="F1881" s="6">
        <f>EOMONTH(A1881,0)</f>
        <v/>
      </c>
    </row>
    <row r="1882">
      <c r="A1882" s="3" t="n"/>
      <c r="E1882" s="4" t="n"/>
      <c r="F1882" s="6">
        <f>EOMONTH(A1882,0)</f>
        <v/>
      </c>
    </row>
    <row r="1883">
      <c r="A1883" s="3" t="n"/>
      <c r="E1883" s="4" t="n"/>
      <c r="F1883" s="6">
        <f>EOMONTH(A1883,0)</f>
        <v/>
      </c>
    </row>
    <row r="1884">
      <c r="A1884" s="3" t="n"/>
      <c r="E1884" s="4" t="n"/>
      <c r="F1884" s="6">
        <f>EOMONTH(A1884,0)</f>
        <v/>
      </c>
    </row>
    <row r="1885">
      <c r="A1885" s="3" t="n"/>
      <c r="E1885" s="4" t="n"/>
      <c r="F1885" s="6">
        <f>EOMONTH(A1885,0)</f>
        <v/>
      </c>
    </row>
    <row r="1886">
      <c r="A1886" s="3" t="n"/>
      <c r="E1886" s="4" t="n"/>
      <c r="F1886" s="6">
        <f>EOMONTH(A1886,0)</f>
        <v/>
      </c>
    </row>
    <row r="1887">
      <c r="A1887" s="3" t="n"/>
      <c r="E1887" s="4" t="n"/>
      <c r="F1887" s="6">
        <f>EOMONTH(A1887,0)</f>
        <v/>
      </c>
    </row>
    <row r="1888">
      <c r="A1888" s="3" t="n"/>
      <c r="E1888" s="4" t="n"/>
      <c r="F1888" s="6">
        <f>EOMONTH(A1888,0)</f>
        <v/>
      </c>
    </row>
    <row r="1889">
      <c r="A1889" s="3" t="n"/>
      <c r="E1889" s="4" t="n"/>
      <c r="F1889" s="6">
        <f>EOMONTH(A1889,0)</f>
        <v/>
      </c>
    </row>
    <row r="1890">
      <c r="A1890" s="3" t="n"/>
      <c r="E1890" s="4" t="n"/>
      <c r="F1890" s="6">
        <f>EOMONTH(A1890,0)</f>
        <v/>
      </c>
    </row>
    <row r="1891">
      <c r="A1891" s="3" t="n"/>
      <c r="E1891" s="4" t="n"/>
      <c r="F1891" s="6">
        <f>EOMONTH(A1891,0)</f>
        <v/>
      </c>
    </row>
    <row r="1892">
      <c r="A1892" s="3" t="n"/>
      <c r="E1892" s="4" t="n"/>
      <c r="F1892" s="6">
        <f>EOMONTH(A1892,0)</f>
        <v/>
      </c>
    </row>
    <row r="1893">
      <c r="A1893" s="3" t="n"/>
      <c r="E1893" s="4" t="n"/>
      <c r="F1893" s="6">
        <f>EOMONTH(A1893,0)</f>
        <v/>
      </c>
    </row>
    <row r="1894">
      <c r="A1894" s="3" t="n"/>
      <c r="E1894" s="4" t="n"/>
      <c r="F1894" s="6">
        <f>EOMONTH(A1894,0)</f>
        <v/>
      </c>
    </row>
    <row r="1895">
      <c r="A1895" s="3" t="n"/>
      <c r="E1895" s="4" t="n"/>
      <c r="F1895" s="6">
        <f>EOMONTH(A1895,0)</f>
        <v/>
      </c>
    </row>
    <row r="1896">
      <c r="A1896" s="3" t="n"/>
      <c r="E1896" s="4" t="n"/>
      <c r="F1896" s="6">
        <f>EOMONTH(A1896,0)</f>
        <v/>
      </c>
    </row>
    <row r="1897">
      <c r="A1897" s="3" t="n"/>
      <c r="E1897" s="4" t="n"/>
      <c r="F1897" s="6">
        <f>EOMONTH(A1897,0)</f>
        <v/>
      </c>
    </row>
    <row r="1898">
      <c r="A1898" s="3" t="n"/>
      <c r="E1898" s="4" t="n"/>
      <c r="F1898" s="6">
        <f>EOMONTH(A1898,0)</f>
        <v/>
      </c>
    </row>
    <row r="1899">
      <c r="A1899" s="3" t="n"/>
      <c r="E1899" s="4" t="n"/>
      <c r="F1899" s="6">
        <f>EOMONTH(A1899,0)</f>
        <v/>
      </c>
    </row>
    <row r="1900">
      <c r="A1900" s="3" t="n"/>
      <c r="E1900" s="4" t="n"/>
      <c r="F1900" s="6">
        <f>EOMONTH(A1900,0)</f>
        <v/>
      </c>
    </row>
    <row r="1901">
      <c r="A1901" s="3" t="n"/>
      <c r="E1901" s="4" t="n"/>
      <c r="F1901" s="6">
        <f>EOMONTH(A1901,0)</f>
        <v/>
      </c>
    </row>
    <row r="1902">
      <c r="A1902" s="3" t="n"/>
      <c r="E1902" s="4" t="n"/>
      <c r="F1902" s="6">
        <f>EOMONTH(A1902,0)</f>
        <v/>
      </c>
    </row>
    <row r="1903">
      <c r="A1903" s="3" t="n"/>
      <c r="E1903" s="4" t="n"/>
      <c r="F1903" s="6">
        <f>EOMONTH(A1903,0)</f>
        <v/>
      </c>
    </row>
    <row r="1904">
      <c r="A1904" s="3" t="n"/>
      <c r="E1904" s="4" t="n"/>
      <c r="F1904" s="6">
        <f>EOMONTH(A1904,0)</f>
        <v/>
      </c>
    </row>
    <row r="1905">
      <c r="A1905" s="3" t="n"/>
      <c r="E1905" s="4" t="n"/>
      <c r="F1905" s="6">
        <f>EOMONTH(A1905,0)</f>
        <v/>
      </c>
    </row>
    <row r="1906">
      <c r="A1906" s="3" t="n"/>
      <c r="E1906" s="4" t="n"/>
      <c r="F1906" s="6">
        <f>EOMONTH(A1906,0)</f>
        <v/>
      </c>
    </row>
    <row r="1907">
      <c r="A1907" s="3" t="n"/>
      <c r="E1907" s="4" t="n"/>
      <c r="F1907" s="6">
        <f>EOMONTH(A1907,0)</f>
        <v/>
      </c>
    </row>
    <row r="1908">
      <c r="A1908" s="3" t="n"/>
      <c r="E1908" s="4" t="n"/>
      <c r="F1908" s="6">
        <f>EOMONTH(A1908,0)</f>
        <v/>
      </c>
    </row>
    <row r="1909">
      <c r="A1909" s="3" t="n"/>
      <c r="E1909" s="4" t="n"/>
      <c r="F1909" s="6">
        <f>EOMONTH(A1909,0)</f>
        <v/>
      </c>
    </row>
    <row r="1910">
      <c r="A1910" s="3" t="n"/>
      <c r="E1910" s="4" t="n"/>
      <c r="F1910" s="6">
        <f>EOMONTH(A1910,0)</f>
        <v/>
      </c>
    </row>
    <row r="1911">
      <c r="A1911" s="3" t="n"/>
      <c r="E1911" s="4" t="n"/>
      <c r="F1911" s="6">
        <f>EOMONTH(A1911,0)</f>
        <v/>
      </c>
    </row>
    <row r="1912">
      <c r="A1912" s="3" t="n"/>
      <c r="E1912" s="4" t="n"/>
      <c r="F1912" s="6">
        <f>EOMONTH(A1912,0)</f>
        <v/>
      </c>
    </row>
    <row r="1913">
      <c r="A1913" s="3" t="n"/>
      <c r="E1913" s="4" t="n"/>
      <c r="F1913" s="6">
        <f>EOMONTH(A1913,0)</f>
        <v/>
      </c>
    </row>
    <row r="1914">
      <c r="A1914" s="3" t="n"/>
      <c r="E1914" s="4" t="n"/>
      <c r="F1914" s="6">
        <f>EOMONTH(A1914,0)</f>
        <v/>
      </c>
    </row>
    <row r="1915">
      <c r="A1915" s="3" t="n"/>
      <c r="E1915" s="4" t="n"/>
      <c r="F1915" s="6">
        <f>EOMONTH(A1915,0)</f>
        <v/>
      </c>
    </row>
    <row r="1916">
      <c r="A1916" s="3" t="n"/>
      <c r="E1916" s="4" t="n"/>
      <c r="F1916" s="6">
        <f>EOMONTH(A1916,0)</f>
        <v/>
      </c>
    </row>
    <row r="1917">
      <c r="A1917" s="3" t="n"/>
      <c r="E1917" s="4" t="n"/>
      <c r="F1917" s="6">
        <f>EOMONTH(A1917,0)</f>
        <v/>
      </c>
    </row>
    <row r="1918">
      <c r="A1918" s="3" t="n"/>
      <c r="E1918" s="4" t="n"/>
      <c r="F1918" s="6">
        <f>EOMONTH(A1918,0)</f>
        <v/>
      </c>
    </row>
    <row r="1919">
      <c r="A1919" s="3" t="n"/>
      <c r="E1919" s="4" t="n"/>
      <c r="F1919" s="6">
        <f>EOMONTH(A1919,0)</f>
        <v/>
      </c>
    </row>
    <row r="1920">
      <c r="A1920" s="3" t="n"/>
      <c r="E1920" s="4" t="n"/>
      <c r="F1920" s="6">
        <f>EOMONTH(A1920,0)</f>
        <v/>
      </c>
    </row>
    <row r="1921">
      <c r="A1921" s="3" t="n"/>
      <c r="E1921" s="4" t="n"/>
      <c r="F1921" s="6">
        <f>EOMONTH(A1921,0)</f>
        <v/>
      </c>
    </row>
    <row r="1922">
      <c r="A1922" s="3" t="n"/>
      <c r="E1922" s="4" t="n"/>
      <c r="F1922" s="6">
        <f>EOMONTH(A1922,0)</f>
        <v/>
      </c>
    </row>
    <row r="1923">
      <c r="A1923" s="3" t="n"/>
      <c r="E1923" s="4" t="n"/>
      <c r="F1923" s="6">
        <f>EOMONTH(A1923,0)</f>
        <v/>
      </c>
    </row>
    <row r="1924">
      <c r="A1924" s="3" t="n"/>
      <c r="E1924" s="4" t="n"/>
      <c r="F1924" s="6">
        <f>EOMONTH(A1924,0)</f>
        <v/>
      </c>
    </row>
    <row r="1925">
      <c r="A1925" s="3" t="n"/>
      <c r="E1925" s="4" t="n"/>
      <c r="F1925" s="6">
        <f>EOMONTH(A1925,0)</f>
        <v/>
      </c>
    </row>
    <row r="1926">
      <c r="A1926" s="3" t="n"/>
      <c r="E1926" s="4" t="n"/>
      <c r="F1926" s="6">
        <f>EOMONTH(A1926,0)</f>
        <v/>
      </c>
    </row>
    <row r="1927">
      <c r="A1927" s="3" t="n"/>
      <c r="E1927" s="4" t="n"/>
      <c r="F1927" s="6">
        <f>EOMONTH(A1927,0)</f>
        <v/>
      </c>
    </row>
    <row r="1928">
      <c r="A1928" s="3" t="n"/>
      <c r="E1928" s="4" t="n"/>
      <c r="F1928" s="6">
        <f>EOMONTH(A1928,0)</f>
        <v/>
      </c>
    </row>
    <row r="1929">
      <c r="A1929" s="3" t="n"/>
      <c r="E1929" s="4" t="n"/>
      <c r="F1929" s="6">
        <f>EOMONTH(A1929,0)</f>
        <v/>
      </c>
    </row>
    <row r="1930">
      <c r="A1930" s="3" t="n"/>
      <c r="E1930" s="4" t="n"/>
      <c r="F1930" s="6">
        <f>EOMONTH(A1930,0)</f>
        <v/>
      </c>
    </row>
    <row r="1931">
      <c r="A1931" s="3" t="n"/>
      <c r="E1931" s="4" t="n"/>
      <c r="F1931" s="6">
        <f>EOMONTH(A1931,0)</f>
        <v/>
      </c>
    </row>
    <row r="1932">
      <c r="A1932" s="3" t="n"/>
      <c r="E1932" s="4" t="n"/>
      <c r="F1932" s="6">
        <f>EOMONTH(A1932,0)</f>
        <v/>
      </c>
    </row>
    <row r="1933">
      <c r="A1933" s="3" t="n"/>
      <c r="E1933" s="4" t="n"/>
      <c r="F1933" s="6">
        <f>EOMONTH(A1933,0)</f>
        <v/>
      </c>
    </row>
    <row r="1934">
      <c r="A1934" s="3" t="n"/>
      <c r="E1934" s="4" t="n"/>
      <c r="F1934" s="6">
        <f>EOMONTH(A1934,0)</f>
        <v/>
      </c>
    </row>
    <row r="1935">
      <c r="A1935" s="3" t="n"/>
      <c r="E1935" s="4" t="n"/>
      <c r="F1935" s="6">
        <f>EOMONTH(A1935,0)</f>
        <v/>
      </c>
    </row>
    <row r="1936">
      <c r="A1936" s="3" t="n"/>
      <c r="E1936" s="4" t="n"/>
      <c r="F1936" s="6">
        <f>EOMONTH(A1936,0)</f>
        <v/>
      </c>
    </row>
    <row r="1937">
      <c r="A1937" s="3" t="n"/>
      <c r="E1937" s="4" t="n"/>
      <c r="F1937" s="6">
        <f>EOMONTH(A1937,0)</f>
        <v/>
      </c>
    </row>
    <row r="1938">
      <c r="A1938" s="3" t="n"/>
      <c r="E1938" s="4" t="n"/>
      <c r="F1938" s="6">
        <f>EOMONTH(A1938,0)</f>
        <v/>
      </c>
    </row>
    <row r="1939">
      <c r="A1939" s="3" t="n"/>
      <c r="E1939" s="4" t="n"/>
      <c r="F1939" s="6">
        <f>EOMONTH(A1939,0)</f>
        <v/>
      </c>
    </row>
    <row r="1940">
      <c r="A1940" s="3" t="n"/>
      <c r="E1940" s="4" t="n"/>
      <c r="F1940" s="6">
        <f>EOMONTH(A1940,0)</f>
        <v/>
      </c>
    </row>
    <row r="1941">
      <c r="A1941" s="3" t="n"/>
      <c r="E1941" s="4" t="n"/>
      <c r="F1941" s="6">
        <f>EOMONTH(A1941,0)</f>
        <v/>
      </c>
    </row>
    <row r="1942">
      <c r="A1942" s="3" t="n"/>
      <c r="E1942" s="4" t="n"/>
      <c r="F1942" s="6">
        <f>EOMONTH(A1942,0)</f>
        <v/>
      </c>
    </row>
    <row r="1943">
      <c r="A1943" s="3" t="n"/>
      <c r="E1943" s="4" t="n"/>
      <c r="F1943" s="6">
        <f>EOMONTH(A1943,0)</f>
        <v/>
      </c>
    </row>
    <row r="1944">
      <c r="A1944" s="3" t="n"/>
      <c r="E1944" s="4" t="n"/>
      <c r="F1944" s="6">
        <f>EOMONTH(A1944,0)</f>
        <v/>
      </c>
    </row>
    <row r="1945">
      <c r="A1945" s="3" t="n"/>
      <c r="E1945" s="4" t="n"/>
      <c r="F1945" s="6">
        <f>EOMONTH(A1945,0)</f>
        <v/>
      </c>
    </row>
    <row r="1946">
      <c r="A1946" s="3" t="n"/>
      <c r="E1946" s="4" t="n"/>
      <c r="F1946" s="6">
        <f>EOMONTH(A1946,0)</f>
        <v/>
      </c>
    </row>
    <row r="1947">
      <c r="A1947" s="3" t="n"/>
      <c r="E1947" s="4" t="n"/>
      <c r="F1947" s="6">
        <f>EOMONTH(A1947,0)</f>
        <v/>
      </c>
    </row>
    <row r="1948">
      <c r="A1948" s="3" t="n"/>
      <c r="E1948" s="4" t="n"/>
      <c r="F1948" s="6">
        <f>EOMONTH(A1948,0)</f>
        <v/>
      </c>
    </row>
    <row r="1949">
      <c r="A1949" s="3" t="n"/>
      <c r="E1949" s="4" t="n"/>
      <c r="F1949" s="6">
        <f>EOMONTH(A1949,0)</f>
        <v/>
      </c>
    </row>
    <row r="1950">
      <c r="A1950" s="3" t="n"/>
      <c r="E1950" s="4" t="n"/>
      <c r="F1950" s="6">
        <f>EOMONTH(A1950,0)</f>
        <v/>
      </c>
    </row>
    <row r="1951">
      <c r="A1951" s="3" t="n"/>
      <c r="E1951" s="4" t="n"/>
      <c r="F1951" s="6">
        <f>EOMONTH(A1951,0)</f>
        <v/>
      </c>
    </row>
    <row r="1952">
      <c r="A1952" s="3" t="n"/>
      <c r="E1952" s="4" t="n"/>
      <c r="F1952" s="6">
        <f>EOMONTH(A1952,0)</f>
        <v/>
      </c>
    </row>
    <row r="1953">
      <c r="A1953" s="3" t="n"/>
      <c r="E1953" s="4" t="n"/>
      <c r="F1953" s="6">
        <f>EOMONTH(A1953,0)</f>
        <v/>
      </c>
    </row>
    <row r="1954">
      <c r="A1954" s="3" t="n"/>
      <c r="E1954" s="4" t="n"/>
      <c r="F1954" s="6">
        <f>EOMONTH(A1954,0)</f>
        <v/>
      </c>
    </row>
    <row r="1955">
      <c r="A1955" s="3" t="n"/>
      <c r="E1955" s="4" t="n"/>
      <c r="F1955" s="6">
        <f>EOMONTH(A1955,0)</f>
        <v/>
      </c>
    </row>
    <row r="1956">
      <c r="A1956" s="3" t="n"/>
      <c r="E1956" s="4" t="n"/>
      <c r="F1956" s="6">
        <f>EOMONTH(A1956,0)</f>
        <v/>
      </c>
    </row>
    <row r="1957">
      <c r="A1957" s="3" t="n"/>
      <c r="E1957" s="4" t="n"/>
      <c r="F1957" s="6">
        <f>EOMONTH(A1957,0)</f>
        <v/>
      </c>
    </row>
    <row r="1958">
      <c r="A1958" s="3" t="n"/>
      <c r="E1958" s="4" t="n"/>
      <c r="F1958" s="6">
        <f>EOMONTH(A1958,0)</f>
        <v/>
      </c>
    </row>
    <row r="1959">
      <c r="A1959" s="3" t="n"/>
      <c r="E1959" s="4" t="n"/>
      <c r="F1959" s="6">
        <f>EOMONTH(A1959,0)</f>
        <v/>
      </c>
    </row>
    <row r="1960">
      <c r="A1960" s="3" t="n"/>
      <c r="E1960" s="4" t="n"/>
      <c r="F1960" s="6">
        <f>EOMONTH(A1960,0)</f>
        <v/>
      </c>
    </row>
    <row r="1961">
      <c r="A1961" s="3" t="n"/>
      <c r="E1961" s="4" t="n"/>
      <c r="F1961" s="6">
        <f>EOMONTH(A1961,0)</f>
        <v/>
      </c>
    </row>
    <row r="1962">
      <c r="A1962" s="3" t="n"/>
      <c r="E1962" s="4" t="n"/>
      <c r="F1962" s="6">
        <f>EOMONTH(A1962,0)</f>
        <v/>
      </c>
    </row>
    <row r="1963">
      <c r="A1963" s="3" t="n"/>
      <c r="E1963" s="4" t="n"/>
      <c r="F1963" s="6">
        <f>EOMONTH(A1963,0)</f>
        <v/>
      </c>
    </row>
    <row r="1964">
      <c r="A1964" s="3" t="n"/>
      <c r="E1964" s="4" t="n"/>
      <c r="F1964" s="6">
        <f>EOMONTH(A1964,0)</f>
        <v/>
      </c>
    </row>
    <row r="1965">
      <c r="A1965" s="3" t="n"/>
      <c r="E1965" s="4" t="n"/>
      <c r="F1965" s="6">
        <f>EOMONTH(A1965,0)</f>
        <v/>
      </c>
    </row>
    <row r="1966">
      <c r="A1966" s="3" t="n"/>
      <c r="E1966" s="4" t="n"/>
      <c r="F1966" s="6">
        <f>EOMONTH(A1966,0)</f>
        <v/>
      </c>
    </row>
    <row r="1967">
      <c r="A1967" s="3" t="n"/>
      <c r="E1967" s="4" t="n"/>
      <c r="F1967" s="6">
        <f>EOMONTH(A1967,0)</f>
        <v/>
      </c>
    </row>
    <row r="1968">
      <c r="A1968" s="3" t="n"/>
      <c r="E1968" s="4" t="n"/>
      <c r="F1968" s="6">
        <f>EOMONTH(A1968,0)</f>
        <v/>
      </c>
    </row>
    <row r="1969">
      <c r="A1969" s="3" t="n"/>
      <c r="E1969" s="4" t="n"/>
      <c r="F1969" s="6">
        <f>EOMONTH(A1969,0)</f>
        <v/>
      </c>
    </row>
    <row r="1970">
      <c r="A1970" s="3" t="n"/>
      <c r="E1970" s="4" t="n"/>
      <c r="F1970" s="6">
        <f>EOMONTH(A1970,0)</f>
        <v/>
      </c>
    </row>
    <row r="1971">
      <c r="A1971" s="3" t="n"/>
      <c r="E1971" s="4" t="n"/>
      <c r="F1971" s="6">
        <f>EOMONTH(A1971,0)</f>
        <v/>
      </c>
    </row>
    <row r="1972">
      <c r="A1972" s="3" t="n"/>
      <c r="E1972" s="4" t="n"/>
      <c r="F1972" s="6">
        <f>EOMONTH(A1972,0)</f>
        <v/>
      </c>
    </row>
    <row r="1973">
      <c r="A1973" s="3" t="n"/>
      <c r="E1973" s="4" t="n"/>
      <c r="F1973" s="6">
        <f>EOMONTH(A1973,0)</f>
        <v/>
      </c>
    </row>
    <row r="1974">
      <c r="A1974" s="3" t="n"/>
      <c r="E1974" s="4" t="n"/>
      <c r="F1974" s="6">
        <f>EOMONTH(A1974,0)</f>
        <v/>
      </c>
    </row>
    <row r="1975">
      <c r="A1975" s="3" t="n"/>
      <c r="E1975" s="4" t="n"/>
      <c r="F1975" s="6">
        <f>EOMONTH(A1975,0)</f>
        <v/>
      </c>
    </row>
    <row r="1976">
      <c r="A1976" s="3" t="n"/>
      <c r="E1976" s="4" t="n"/>
      <c r="F1976" s="6">
        <f>EOMONTH(A1976,0)</f>
        <v/>
      </c>
    </row>
    <row r="1977">
      <c r="A1977" s="3" t="n"/>
      <c r="E1977" s="4" t="n"/>
      <c r="F1977" s="6">
        <f>EOMONTH(A1977,0)</f>
        <v/>
      </c>
    </row>
    <row r="1978">
      <c r="A1978" s="3" t="n"/>
      <c r="E1978" s="4" t="n"/>
      <c r="F1978" s="6">
        <f>EOMONTH(A1978,0)</f>
        <v/>
      </c>
    </row>
    <row r="1979">
      <c r="A1979" s="3" t="n"/>
      <c r="E1979" s="4" t="n"/>
      <c r="F1979" s="6">
        <f>EOMONTH(A1979,0)</f>
        <v/>
      </c>
    </row>
    <row r="1980">
      <c r="A1980" s="3" t="n"/>
      <c r="E1980" s="4" t="n"/>
      <c r="F1980" s="6">
        <f>EOMONTH(A1980,0)</f>
        <v/>
      </c>
    </row>
    <row r="1981">
      <c r="A1981" s="3" t="n"/>
      <c r="E1981" s="4" t="n"/>
      <c r="F1981" s="6">
        <f>EOMONTH(A1981,0)</f>
        <v/>
      </c>
    </row>
    <row r="1982">
      <c r="A1982" s="3" t="n"/>
      <c r="E1982" s="4" t="n"/>
      <c r="F1982" s="6">
        <f>EOMONTH(A1982,0)</f>
        <v/>
      </c>
    </row>
    <row r="1983">
      <c r="A1983" s="3" t="n"/>
      <c r="E1983" s="4" t="n"/>
      <c r="F1983" s="6">
        <f>EOMONTH(A1983,0)</f>
        <v/>
      </c>
    </row>
    <row r="1984">
      <c r="A1984" s="3" t="n"/>
      <c r="E1984" s="4" t="n"/>
      <c r="F1984" s="6">
        <f>EOMONTH(A1984,0)</f>
        <v/>
      </c>
    </row>
    <row r="1985">
      <c r="A1985" s="3" t="n"/>
      <c r="E1985" s="4" t="n"/>
      <c r="F1985" s="6">
        <f>EOMONTH(A1985,0)</f>
        <v/>
      </c>
    </row>
    <row r="1986">
      <c r="A1986" s="3" t="n"/>
      <c r="E1986" s="4" t="n"/>
      <c r="F1986" s="6">
        <f>EOMONTH(A1986,0)</f>
        <v/>
      </c>
    </row>
    <row r="1987">
      <c r="A1987" s="3" t="n"/>
      <c r="E1987" s="4" t="n"/>
      <c r="F1987" s="6">
        <f>EOMONTH(A1987,0)</f>
        <v/>
      </c>
    </row>
    <row r="1988">
      <c r="A1988" s="3" t="n"/>
      <c r="E1988" s="4" t="n"/>
      <c r="F1988" s="6">
        <f>EOMONTH(A1988,0)</f>
        <v/>
      </c>
    </row>
    <row r="1989">
      <c r="A1989" s="3" t="n"/>
      <c r="E1989" s="4" t="n"/>
      <c r="F1989" s="6">
        <f>EOMONTH(A1989,0)</f>
        <v/>
      </c>
    </row>
    <row r="1990">
      <c r="A1990" s="3" t="n"/>
      <c r="E1990" s="4" t="n"/>
      <c r="F1990" s="6">
        <f>EOMONTH(A1990,0)</f>
        <v/>
      </c>
    </row>
    <row r="1991">
      <c r="A1991" s="3" t="n"/>
      <c r="E1991" s="4" t="n"/>
      <c r="F1991" s="6">
        <f>EOMONTH(A1991,0)</f>
        <v/>
      </c>
    </row>
    <row r="1992">
      <c r="A1992" s="3" t="n"/>
      <c r="E1992" s="4" t="n"/>
      <c r="F1992" s="6">
        <f>EOMONTH(A1992,0)</f>
        <v/>
      </c>
    </row>
    <row r="1993">
      <c r="A1993" s="3" t="n"/>
      <c r="E1993" s="4" t="n"/>
      <c r="F1993" s="6">
        <f>EOMONTH(A1993,0)</f>
        <v/>
      </c>
    </row>
    <row r="1994">
      <c r="A1994" s="3" t="n"/>
      <c r="E1994" s="4" t="n"/>
      <c r="F1994" s="6">
        <f>EOMONTH(A1994,0)</f>
        <v/>
      </c>
    </row>
    <row r="1995">
      <c r="A1995" s="3" t="n"/>
      <c r="E1995" s="4" t="n"/>
      <c r="F1995" s="6">
        <f>EOMONTH(A1995,0)</f>
        <v/>
      </c>
    </row>
    <row r="1996">
      <c r="A1996" s="3" t="n"/>
      <c r="E1996" s="4" t="n"/>
      <c r="F1996" s="6">
        <f>EOMONTH(A1996,0)</f>
        <v/>
      </c>
    </row>
    <row r="1997">
      <c r="A1997" s="3" t="n"/>
      <c r="E1997" s="4" t="n"/>
      <c r="F1997" s="6">
        <f>EOMONTH(A1997,0)</f>
        <v/>
      </c>
    </row>
    <row r="1998">
      <c r="A1998" s="3" t="n"/>
      <c r="E1998" s="4" t="n"/>
      <c r="F1998" s="6">
        <f>EOMONTH(A1998,0)</f>
        <v/>
      </c>
    </row>
    <row r="1999">
      <c r="A1999" s="3" t="n"/>
      <c r="E1999" s="4" t="n"/>
      <c r="F1999" s="6">
        <f>EOMONTH(A1999,0)</f>
        <v/>
      </c>
    </row>
    <row r="2000">
      <c r="A2000" s="3" t="n"/>
      <c r="E2000" s="4" t="n"/>
      <c r="F2000" s="6">
        <f>EOMONTH(A2000,0)</f>
        <v/>
      </c>
    </row>
    <row r="2001">
      <c r="A2001" s="3" t="n"/>
      <c r="E2001" s="4" t="n"/>
      <c r="F2001" s="6">
        <f>EOMONTH(A2001,0)</f>
        <v/>
      </c>
    </row>
  </sheetData>
  <dataValidations count="2">
    <dataValidation sqref="B2 B3 B4 B5 B6 B7 B8 B9 B10 B11 B12 B13 B14 B15 B16 B17 B18 B19 B20 B21 B22 B23 B24 B25 B26 B27 B28 B29 B30 B31 B32 B33 B34 B35 B36 B37 B38 B39 B40 B41 B42 B43 B44 B45 B46 B47 B48 B49 B50 B51 B52 B53 B54 B55 B56 B57 B58 B59 B60 B61 B62 B63 B64 B65 B66 B67 B68 B69 B70 B71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B188 B189 B190 B191 B192 B193 B194 B195 B196 B197 B198 B199 B200 B201 B202 B203 B204 B205 B206 B207 B208 B209 B210 B211 B212 B213 B214 B215 B216 B217 B218 B219 B220 B221 B222 B223 B224 B225 B226 B227 B228 B229 B230 B231 B232 B233 B234 B235 B236 B237 B238 B239 B240 B241 B242 B243 B244 B245 B246 B247 B248 B249 B250 B251 B252 B253 B254 B255 B256 B257 B258 B259 B260 B261 B262 B263 B264 B265 B266 B267 B268 B269 B270 B271 B272 B273 B274 B275 B276 B277 B278 B279 B280 B281 B282 B283 B284 B285 B286 B287 B288 B289 B290 B291 B292 B293 B294 B295 B296 B297 B298 B299 B300 B301 B302 B303 B304 B305 B306 B307 B308 B309 B310 B311 B312 B313 B314 B315 B316 B317 B318 B319 B320 B321 B322 B323 B324 B325 B326 B327 B328 B329 B330 B331 B332 B333 B334 B335 B336 B337 B338 B339 B340 B341 B342 B343 B344 B345 B346 B347 B348 B349 B350 B351 B352 B353 B354 B355 B356 B357 B358 B359 B360 B361 B362 B363 B364 B365 B366 B367 B368 B369 B370 B371 B372 B373 B374 B375 B376 B377 B378 B379 B380 B381 B382 B383 B384 B385 B386 B387 B388 B389 B390 B391 B392 B393 B394 B395 B396 B397 B398 B399 B400 B401 B402 B403 B404 B405 B406 B407 B408 B409 B410 B411 B412 B413 B414 B415 B416 B417 B418 B419 B420 B421 B422 B423 B424 B425 B426 B427 B428 B429 B430 B431 B432 B433 B434 B435 B436 B437 B438 B439 B440 B441 B442 B443 B444 B445 B446 B447 B448 B449 B450 B451 B452 B453 B454 B455 B456 B457 B458 B459 B460 B461 B462 B463 B464 B465 B466 B467 B468 B469 B470 B471 B472 B473 B474 B475 B476 B477 B478 B479 B480 B481 B482 B483 B484 B485 B486 B487 B488 B489 B490 B491 B492 B493 B494 B495 B496 B497 B498 B499 B500 B501 B502 B503 B504 B505 B506 B507 B508 B509 B510 B511 B512 B513 B514 B515 B516 B517 B518 B519 B520 B521 B522 B523 B524 B525 B526 B527 B528 B529 B530 B531 B532 B533 B534 B535 B536 B537 B538 B539 B540 B541 B542 B543 B544 B545 B546 B547 B548 B549 B550 B551 B552 B553 B554 B555 B556 B557 B558 B559 B560 B561 B562 B563 B564 B565 B566 B567 B568 B569 B570 B571 B572 B573 B574 B575 B576 B577 B578 B579 B580 B581 B582 B583 B584 B585 B586 B587 B588 B589 B590 B591 B592 B593 B594 B595 B596 B597 B598 B599 B600 B601 B602 B603 B604 B605 B606 B607 B608 B609 B610 B611 B612 B613 B614 B615 B616 B617 B618 B619 B620 B621 B622 B623 B624 B625 B626 B627 B628 B629 B630 B631 B632 B633 B634 B635 B636 B637 B638 B639 B640 B641 B642 B643 B644 B645 B646 B647 B648 B649 B650 B651 B652 B653 B654 B655 B656 B657 B658 B659 B660 B661 B662 B663 B664 B665 B666 B667 B668 B669 B670 B671 B672 B673 B674 B675 B676 B677 B678 B679 B680 B681 B682 B683 B684 B685 B686 B687 B688 B689 B690 B691 B692 B693 B694 B695 B696 B697 B698 B699 B700 B701 B702 B703 B704 B705 B706 B707 B708 B709 B710 B711 B712 B713 B714 B715 B716 B717 B718 B719 B720 B721 B722 B723 B724 B725 B726 B727 B728 B729 B730 B731 B732 B733 B734 B735 B736 B737 B738 B739 B740 B741 B742 B743 B744 B745 B746 B747 B748 B749 B750 B751 B752 B753 B754 B755 B756 B757 B758 B759 B760 B761 B762 B763 B764 B765 B766 B767 B768 B769 B770 B771 B772 B773 B774 B775 B776 B777 B778 B779 B780 B781 B782 B783 B784 B785 B786 B787 B788 B789 B790 B791 B792 B793 B794 B795 B796 B797 B798 B799 B800 B801 B802 B803 B804 B805 B806 B807 B808 B809 B810 B811 B812 B813 B814 B815 B816 B817 B818 B819 B820 B821 B822 B823 B824 B825 B826 B827 B828 B829 B830 B831 B832 B833 B834 B835 B836 B837 B838 B839 B840 B841 B842 B843 B844 B845 B846 B847 B848 B849 B850 B851 B852 B853 B854 B855 B856 B857 B858 B859 B860 B861 B862 B863 B864 B865 B866 B867 B868 B869 B870 B871 B872 B873 B874 B875 B876 B877 B878 B879 B880 B881 B882 B883 B884 B885 B886 B887 B888 B889 B890 B891 B892 B893 B894 B895 B896 B897 B898 B899 B900 B901 B902 B903 B904 B905 B906 B907 B908 B909 B910 B911 B912 B913 B914 B915 B916 B917 B918 B919 B920 B921 B922 B923 B924 B925 B926 B927 B928 B929 B930 B931 B932 B933 B934 B935 B936 B937 B938 B939 B940 B941 B942 B943 B944 B945 B946 B947 B948 B949 B950 B951 B952 B953 B954 B955 B956 B957 B958 B959 B960 B961 B962 B963 B964 B965 B966 B967 B968 B969 B970 B971 B972 B973 B974 B975 B976 B977 B978 B979 B980 B981 B982 B983 B984 B985 B986 B987 B988 B989 B990 B991 B992 B993 B994 B995 B996 B997 B998 B999 B1000 B1001 B1002 B1003 B1004 B1005 B1006 B1007 B1008 B1009 B1010 B1011 B1012 B1013 B1014 B1015 B1016 B1017 B1018 B1019 B1020 B1021 B1022 B1023 B1024 B1025 B1026 B1027 B1028 B1029 B1030 B1031 B1032 B1033 B1034 B1035 B1036 B1037 B1038 B1039 B1040 B1041 B1042 B1043 B1044 B1045 B1046 B1047 B1048 B1049 B1050 B1051 B1052 B1053 B1054 B1055 B1056 B1057 B1058 B1059 B1060 B1061 B1062 B1063 B1064 B1065 B1066 B1067 B1068 B1069 B1070 B1071 B1072 B1073 B1074 B1075 B1076 B1077 B1078 B1079 B1080 B1081 B1082 B1083 B1084 B1085 B1086 B1087 B1088 B1089 B1090 B1091 B1092 B1093 B1094 B1095 B1096 B1097 B1098 B1099 B1100 B1101 B1102 B1103 B1104 B1105 B1106 B1107 B1108 B1109 B1110 B1111 B1112 B1113 B1114 B1115 B1116 B1117 B1118 B1119 B1120 B1121 B1122 B1123 B1124 B1125 B1126 B1127 B1128 B1129 B1130 B1131 B1132 B1133 B1134 B1135 B1136 B1137 B1138 B1139 B1140 B1141 B1142 B1143 B1144 B1145 B1146 B1147 B1148 B1149 B1150 B1151 B1152 B1153 B1154 B1155 B1156 B1157 B1158 B1159 B1160 B1161 B1162 B1163 B1164 B1165 B1166 B1167 B1168 B1169 B1170 B1171 B1172 B1173 B1174 B1175 B1176 B1177 B1178 B1179 B1180 B1181 B1182 B1183 B1184 B1185 B1186 B1187 B1188 B1189 B1190 B1191 B1192 B1193 B1194 B1195 B1196 B1197 B1198 B1199 B1200 B1201 B1202 B1203 B1204 B1205 B1206 B1207 B1208 B1209 B1210 B1211 B1212 B1213 B1214 B1215 B1216 B1217 B1218 B1219 B1220 B1221 B1222 B1223 B1224 B1225 B1226 B1227 B1228 B1229 B1230 B1231 B1232 B1233 B1234 B1235 B1236 B1237 B1238 B1239 B1240 B1241 B1242 B1243 B1244 B1245 B1246 B1247 B1248 B1249 B1250 B1251 B1252 B1253 B1254 B1255 B1256 B1257 B1258 B1259 B1260 B1261 B1262 B1263 B1264 B1265 B1266 B1267 B1268 B1269 B1270 B1271 B1272 B1273 B1274 B1275 B1276 B1277 B1278 B1279 B1280 B1281 B1282 B1283 B1284 B1285 B1286 B1287 B1288 B1289 B1290 B1291 B1292 B1293 B1294 B1295 B1296 B1297 B1298 B1299 B1300 B1301 B1302 B1303 B1304 B1305 B1306 B1307 B1308 B1309 B1310 B1311 B1312 B1313 B1314 B1315 B1316 B1317 B1318 B1319 B1320 B1321 B1322 B1323 B1324 B1325 B1326 B1327 B1328 B1329 B1330 B1331 B1332 B1333 B1334 B1335 B1336 B1337 B1338 B1339 B1340 B1341 B1342 B1343 B1344 B1345 B1346 B1347 B1348 B1349 B1350 B1351 B1352 B1353 B1354 B1355 B1356 B1357 B1358 B1359 B1360 B1361 B1362 B1363 B1364 B1365 B1366 B1367 B1368 B1369 B1370 B1371 B1372 B1373 B1374 B1375 B1376 B1377 B1378 B1379 B1380 B1381 B1382 B1383 B1384 B1385 B1386 B1387 B1388 B1389 B1390 B1391 B1392 B1393 B1394 B1395 B1396 B1397 B1398 B1399 B1400 B1401 B1402 B1403 B1404 B1405 B1406 B1407 B1408 B1409 B1410 B1411 B1412 B1413 B1414 B1415 B1416 B1417 B1418 B1419 B1420 B1421 B1422 B1423 B1424 B1425 B1426 B1427 B1428 B1429 B1430 B1431 B1432 B1433 B1434 B1435 B1436 B1437 B1438 B1439 B1440 B1441 B1442 B1443 B1444 B1445 B1446 B1447 B1448 B1449 B1450 B1451 B1452 B1453 B1454 B1455 B1456 B1457 B1458 B1459 B1460 B1461 B1462 B1463 B1464 B1465 B1466 B1467 B1468 B1469 B1470 B1471 B1472 B1473 B1474 B1475 B1476 B1477 B1478 B1479 B1480 B1481 B1482 B1483 B1484 B1485 B1486 B1487 B1488 B1489 B1490 B1491 B1492 B1493 B1494 B1495 B1496 B1497 B1498 B1499 B1500 B1501 B1502 B1503 B1504 B1505 B1506 B1507 B1508 B1509 B1510 B1511 B1512 B1513 B1514 B1515 B1516 B1517 B1518 B1519 B1520 B1521 B1522 B1523 B1524 B1525 B1526 B1527 B1528 B1529 B1530 B1531 B1532 B1533 B1534 B1535 B1536 B1537 B1538 B1539 B1540 B1541 B1542 B1543 B1544 B1545 B1546 B1547 B1548 B1549 B1550 B1551 B1552 B1553 B1554 B1555 B1556 B1557 B1558 B1559 B1560 B1561 B1562 B1563 B1564 B1565 B1566 B1567 B1568 B1569 B1570 B1571 B1572 B1573 B1574 B1575 B1576 B1577 B1578 B1579 B1580 B1581 B1582 B1583 B1584 B1585 B1586 B1587 B1588 B1589 B1590 B1591 B1592 B1593 B1594 B1595 B1596 B1597 B1598 B1599 B1600 B1601 B1602 B1603 B1604 B1605 B1606 B1607 B1608 B1609 B1610 B1611 B1612 B1613 B1614 B1615 B1616 B1617 B1618 B1619 B1620 B1621 B1622 B1623 B1624 B1625 B1626 B1627 B1628 B1629 B1630 B1631 B1632 B1633 B1634 B1635 B1636 B1637 B1638 B1639 B1640 B1641 B1642 B1643 B1644 B1645 B1646 B1647 B1648 B1649 B1650 B1651 B1652 B1653 B1654 B1655 B1656 B1657 B1658 B1659 B1660 B1661 B1662 B1663 B1664 B1665 B1666 B1667 B1668 B1669 B1670 B1671 B1672 B1673 B1674 B1675 B1676 B1677 B1678 B1679 B1680 B1681 B1682 B1683 B1684 B1685 B1686 B1687 B1688 B1689 B1690 B1691 B1692 B1693 B1694 B1695 B1696 B1697 B1698 B1699 B1700 B1701 B1702 B1703 B1704 B1705 B1706 B1707 B1708 B1709 B1710 B1711 B1712 B1713 B1714 B1715 B1716 B1717 B1718 B1719 B1720 B1721 B1722 B1723 B1724 B1725 B1726 B1727 B1728 B1729 B1730 B1731 B1732 B1733 B1734 B1735 B1736 B1737 B1738 B1739 B1740 B1741 B1742 B1743 B1744 B1745 B1746 B1747 B1748 B1749 B1750 B1751 B1752 B1753 B1754 B1755 B1756 B1757 B1758 B1759 B1760 B1761 B1762 B1763 B1764 B1765 B1766 B1767 B1768 B1769 B1770 B1771 B1772 B1773 B1774 B1775 B1776 B1777 B1778 B1779 B1780 B1781 B1782 B1783 B1784 B1785 B1786 B1787 B1788 B1789 B1790 B1791 B1792 B1793 B1794 B1795 B1796 B1797 B1798 B1799 B1800 B1801 B1802 B1803 B1804 B1805 B1806 B1807 B1808 B1809 B1810 B1811 B1812 B1813 B1814 B1815 B1816 B1817 B1818 B1819 B1820 B1821 B1822 B1823 B1824 B1825 B1826 B1827 B1828 B1829 B1830 B1831 B1832 B1833 B1834 B1835 B1836 B1837 B1838 B1839 B1840 B1841 B1842 B1843 B1844 B1845 B1846 B1847 B1848 B1849 B1850 B1851 B1852 B1853 B1854 B1855 B1856 B1857 B1858 B1859 B1860 B1861 B1862 B1863 B1864 B1865 B1866 B1867 B1868 B1869 B1870 B1871 B1872 B1873 B1874 B1875 B1876 B1877 B1878 B1879 B1880 B1881 B1882 B1883 B1884 B1885 B1886 B1887 B1888 B1889 B1890 B1891 B1892 B1893 B1894 B1895 B1896 B1897 B1898 B1899 B1900 B1901 B1902 B1903 B1904 B1905 B1906 B1907 B1908 B1909 B1910 B1911 B1912 B1913 B1914 B1915 B1916 B1917 B1918 B1919 B1920 B1921 B1922 B1923 B1924 B1925 B1926 B1927 B1928 B1929 B1930 B1931 B1932 B1933 B1934 B1935 B1936 B1937 B1938 B1939 B1940 B1941 B1942 B1943 B1944 B1945 B1946 B1947 B1948 B1949 B1950 B1951 B1952 B1953 B1954 B1955 B1956 B1957 B1958 B1959 B1960 B1961 B1962 B1963 B1964 B1965 B1966 B1967 B1968 B1969 B1970 B1971 B1972 B1973 B1974 B1975 B1976 B1977 B1978 B1979 B1980 B1981 B1982 B1983 B1984 B1985 B1986 B1987 B1988 B1989 B1990 B1991 B1992 B1993 B1994 B1995 B1996 B1997 B1998 B1999 B2000 B2001" showErrorMessage="1" showInputMessage="1" allowBlank="0" type="list">
      <formula1>Directors!$A$2:$A$51</formula1>
    </dataValidation>
    <dataValidation sqref="C2 C3 C4 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C306 C307 C308 C309 C310 C311 C312 C313 C314 C315 C316 C317 C318 C319 C320 C321 C322 C323 C324 C325 C326 C327 C328 C329 C330 C331 C332 C333 C334 C335 C336 C337 C338 C339 C340 C341 C342 C343 C344 C345 C346 C347 C348 C349 C350 C351 C352 C353 C354 C355 C356 C357 C358 C359 C360 C361 C362 C363 C364 C365 C366 C367 C368 C369 C370 C371 C372 C373 C374 C375 C376 C377 C378 C379 C380 C381 C382 C383 C384 C385 C386 C387 C388 C389 C390 C391 C392 C393 C394 C395 C396 C397 C398 C399 C400 C401 C402 C403 C404 C405 C406 C407 C408 C409 C410 C411 C412 C413 C414 C415 C416 C417 C418 C419 C420 C421 C422 C423 C424 C425 C426 C427 C428 C429 C430 C431 C432 C433 C434 C435 C436 C437 C438 C439 C440 C441 C442 C443 C444 C445 C446 C447 C448 C449 C450 C451 C452 C453 C454 C455 C456 C457 C458 C459 C460 C461 C462 C463 C464 C465 C466 C467 C468 C469 C470 C471 C472 C473 C474 C475 C476 C477 C478 C479 C480 C481 C482 C483 C484 C485 C486 C487 C488 C489 C490 C491 C492 C493 C494 C495 C496 C497 C498 C499 C500 C501 C502 C503 C504 C505 C506 C507 C508 C509 C510 C511 C512 C513 C514 C515 C516 C517 C518 C519 C520 C521 C522 C523 C524 C525 C526 C527 C528 C529 C530 C531 C532 C533 C534 C535 C536 C537 C538 C539 C540 C541 C542 C543 C544 C545 C546 C547 C548 C549 C550 C551 C552 C553 C554 C555 C556 C557 C558 C559 C560 C561 C562 C563 C564 C565 C566 C567 C568 C569 C570 C571 C572 C573 C574 C575 C576 C577 C578 C579 C580 C581 C582 C583 C584 C585 C586 C587 C588 C589 C590 C591 C592 C593 C594 C595 C596 C597 C598 C599 C600 C601 C602 C603 C604 C605 C606 C607 C608 C609 C610 C611 C612 C613 C614 C615 C616 C617 C618 C619 C620 C621 C622 C623 C624 C625 C626 C627 C628 C629 C630 C631 C632 C633 C634 C635 C636 C637 C638 C639 C640 C641 C642 C643 C644 C645 C646 C647 C648 C649 C650 C651 C652 C653 C654 C655 C656 C657 C658 C659 C660 C661 C662 C663 C664 C665 C666 C667 C668 C669 C670 C671 C672 C673 C674 C675 C676 C677 C678 C679 C680 C681 C682 C683 C684 C685 C686 C687 C688 C689 C690 C691 C692 C693 C694 C695 C696 C697 C698 C699 C700 C701 C702 C703 C704 C705 C706 C707 C708 C709 C710 C711 C712 C713 C714 C715 C716 C717 C718 C719 C720 C721 C722 C723 C724 C725 C726 C727 C728 C729 C730 C731 C732 C733 C734 C735 C736 C737 C738 C739 C740 C741 C742 C743 C744 C745 C746 C747 C748 C749 C750 C751 C752 C753 C754 C755 C756 C757 C758 C759 C760 C761 C762 C763 C764 C765 C766 C767 C768 C769 C770 C771 C772 C773 C774 C775 C776 C777 C778 C779 C780 C781 C782 C783 C784 C785 C786 C787 C788 C789 C790 C791 C792 C793 C794 C795 C796 C797 C798 C799 C800 C801 C802 C803 C804 C805 C806 C807 C808 C809 C810 C811 C812 C813 C814 C815 C816 C817 C818 C819 C820 C821 C822 C823 C824 C825 C826 C827 C828 C829 C830 C831 C832 C833 C834 C835 C836 C837 C838 C839 C840 C841 C842 C843 C844 C845 C846 C847 C848 C849 C850 C851 C852 C853 C854 C855 C856 C857 C858 C859 C860 C861 C862 C863 C864 C865 C866 C867 C868 C869 C870 C871 C872 C873 C874 C875 C876 C877 C878 C879 C880 C881 C882 C883 C884 C885 C886 C887 C888 C889 C890 C891 C892 C893 C894 C895 C896 C897 C898 C899 C900 C901 C902 C903 C904 C905 C906 C907 C908 C909 C910 C911 C912 C913 C914 C915 C916 C917 C918 C919 C920 C921 C922 C923 C924 C925 C926 C927 C928 C929 C930 C931 C932 C933 C934 C935 C936 C937 C938 C939 C940 C941 C942 C943 C944 C945 C946 C947 C948 C949 C950 C951 C952 C953 C954 C955 C956 C957 C958 C959 C960 C961 C962 C963 C964 C965 C966 C967 C968 C969 C970 C971 C972 C973 C974 C975 C976 C977 C978 C979 C980 C981 C982 C983 C984 C985 C986 C987 C988 C989 C990 C991 C992 C993 C994 C995 C996 C997 C998 C999 C1000 C1001 C1002 C1003 C1004 C1005 C1006 C1007 C1008 C1009 C1010 C1011 C1012 C1013 C1014 C1015 C1016 C1017 C1018 C1019 C1020 C1021 C1022 C1023 C1024 C1025 C1026 C1027 C1028 C1029 C1030 C1031 C1032 C1033 C1034 C1035 C1036 C1037 C1038 C1039 C1040 C1041 C1042 C1043 C1044 C1045 C1046 C1047 C1048 C1049 C1050 C1051 C1052 C1053 C1054 C1055 C1056 C1057 C1058 C1059 C1060 C1061 C1062 C1063 C1064 C1065 C1066 C1067 C1068 C1069 C1070 C1071 C1072 C1073 C1074 C1075 C1076 C1077 C1078 C1079 C1080 C1081 C1082 C1083 C1084 C1085 C1086 C1087 C1088 C1089 C1090 C1091 C1092 C1093 C1094 C1095 C1096 C1097 C1098 C1099 C1100 C1101 C1102 C1103 C1104 C1105 C1106 C1107 C1108 C1109 C1110 C1111 C1112 C1113 C1114 C1115 C1116 C1117 C1118 C1119 C1120 C1121 C1122 C1123 C1124 C1125 C1126 C1127 C1128 C1129 C1130 C1131 C1132 C1133 C1134 C1135 C1136 C1137 C1138 C1139 C1140 C1141 C1142 C1143 C1144 C1145 C1146 C1147 C1148 C1149 C1150 C1151 C1152 C1153 C1154 C1155 C1156 C1157 C1158 C1159 C1160 C1161 C1162 C1163 C1164 C1165 C1166 C1167 C1168 C1169 C1170 C1171 C1172 C1173 C1174 C1175 C1176 C1177 C1178 C1179 C1180 C1181 C1182 C1183 C1184 C1185 C1186 C1187 C1188 C1189 C1190 C1191 C1192 C1193 C1194 C1195 C1196 C1197 C1198 C1199 C1200 C1201 C1202 C1203 C1204 C1205 C1206 C1207 C1208 C1209 C1210 C1211 C1212 C1213 C1214 C1215 C1216 C1217 C1218 C1219 C1220 C1221 C1222 C1223 C1224 C1225 C1226 C1227 C1228 C1229 C1230 C1231 C1232 C1233 C1234 C1235 C1236 C1237 C1238 C1239 C1240 C1241 C1242 C1243 C1244 C1245 C1246 C1247 C1248 C1249 C1250 C1251 C1252 C1253 C1254 C1255 C1256 C1257 C1258 C1259 C1260 C1261 C1262 C1263 C1264 C1265 C1266 C1267 C1268 C1269 C1270 C1271 C1272 C1273 C1274 C1275 C1276 C1277 C1278 C1279 C1280 C1281 C1282 C1283 C1284 C1285 C1286 C1287 C1288 C1289 C1290 C1291 C1292 C1293 C1294 C1295 C1296 C1297 C1298 C1299 C1300 C1301 C1302 C1303 C1304 C1305 C1306 C1307 C1308 C1309 C1310 C1311 C1312 C1313 C1314 C1315 C1316 C1317 C1318 C1319 C1320 C1321 C1322 C1323 C1324 C1325 C1326 C1327 C1328 C1329 C1330 C1331 C1332 C1333 C1334 C1335 C1336 C1337 C1338 C1339 C1340 C1341 C1342 C1343 C1344 C1345 C1346 C1347 C1348 C1349 C1350 C1351 C1352 C1353 C1354 C1355 C1356 C1357 C1358 C1359 C1360 C1361 C1362 C1363 C1364 C1365 C1366 C1367 C1368 C1369 C1370 C1371 C1372 C1373 C1374 C1375 C1376 C1377 C1378 C1379 C1380 C1381 C1382 C1383 C1384 C1385 C1386 C1387 C1388 C1389 C1390 C1391 C1392 C1393 C1394 C1395 C1396 C1397 C1398 C1399 C1400 C1401 C1402 C1403 C1404 C1405 C1406 C1407 C1408 C1409 C1410 C1411 C1412 C1413 C1414 C1415 C1416 C1417 C1418 C1419 C1420 C1421 C1422 C1423 C1424 C1425 C1426 C1427 C1428 C1429 C1430 C1431 C1432 C1433 C1434 C1435 C1436 C1437 C1438 C1439 C1440 C1441 C1442 C1443 C1444 C1445 C1446 C1447 C1448 C1449 C1450 C1451 C1452 C1453 C1454 C1455 C1456 C1457 C1458 C1459 C1460 C1461 C1462 C1463 C1464 C1465 C1466 C1467 C1468 C1469 C1470 C1471 C1472 C1473 C1474 C1475 C1476 C1477 C1478 C1479 C1480 C1481 C1482 C1483 C1484 C1485 C1486 C1487 C1488 C1489 C1490 C1491 C1492 C1493 C1494 C1495 C1496 C1497 C1498 C1499 C1500 C1501 C1502 C1503 C1504 C1505 C1506 C1507 C1508 C1509 C1510 C1511 C1512 C1513 C1514 C1515 C1516 C1517 C1518 C1519 C1520 C1521 C1522 C1523 C1524 C1525 C1526 C1527 C1528 C1529 C1530 C1531 C1532 C1533 C1534 C1535 C1536 C1537 C1538 C1539 C1540 C1541 C1542 C1543 C1544 C1545 C1546 C1547 C1548 C1549 C1550 C1551 C1552 C1553 C1554 C1555 C1556 C1557 C1558 C1559 C1560 C1561 C1562 C1563 C1564 C1565 C1566 C1567 C1568 C1569 C1570 C1571 C1572 C1573 C1574 C1575 C1576 C1577 C1578 C1579 C1580 C1581 C1582 C1583 C1584 C1585 C1586 C1587 C1588 C1589 C1590 C1591 C1592 C1593 C1594 C1595 C1596 C1597 C1598 C1599 C1600 C1601 C1602 C1603 C1604 C1605 C1606 C1607 C1608 C1609 C1610 C1611 C1612 C1613 C1614 C1615 C1616 C1617 C1618 C1619 C1620 C1621 C1622 C1623 C1624 C1625 C1626 C1627 C1628 C1629 C1630 C1631 C1632 C1633 C1634 C1635 C1636 C1637 C1638 C1639 C1640 C1641 C1642 C1643 C1644 C1645 C1646 C1647 C1648 C1649 C1650 C1651 C1652 C1653 C1654 C1655 C1656 C1657 C1658 C1659 C1660 C1661 C1662 C1663 C1664 C1665 C1666 C1667 C1668 C1669 C1670 C1671 C1672 C1673 C1674 C1675 C1676 C1677 C1678 C1679 C1680 C1681 C1682 C1683 C1684 C1685 C1686 C1687 C1688 C1689 C1690 C1691 C1692 C1693 C1694 C1695 C1696 C1697 C1698 C1699 C1700 C1701 C1702 C1703 C1704 C1705 C1706 C1707 C1708 C1709 C1710 C1711 C1712 C1713 C1714 C1715 C1716 C1717 C1718 C1719 C1720 C1721 C1722 C1723 C1724 C1725 C1726 C1727 C1728 C1729 C1730 C1731 C1732 C1733 C1734 C1735 C1736 C1737 C1738 C1739 C1740 C1741 C1742 C1743 C1744 C1745 C1746 C1747 C1748 C1749 C1750 C1751 C1752 C1753 C1754 C1755 C1756 C1757 C1758 C1759 C1760 C1761 C1762 C1763 C1764 C1765 C1766 C1767 C1768 C1769 C1770 C1771 C1772 C1773 C1774 C1775 C1776 C1777 C1778 C1779 C1780 C1781 C1782 C1783 C1784 C1785 C1786 C1787 C1788 C1789 C1790 C1791 C1792 C1793 C1794 C1795 C1796 C1797 C1798 C1799 C1800 C1801 C1802 C1803 C1804 C1805 C1806 C1807 C1808 C1809 C1810 C1811 C1812 C1813 C1814 C1815 C1816 C1817 C1818 C1819 C1820 C1821 C1822 C1823 C1824 C1825 C1826 C1827 C1828 C1829 C1830 C1831 C1832 C1833 C1834 C1835 C1836 C1837 C1838 C1839 C1840 C1841 C1842 C1843 C1844 C1845 C1846 C1847 C1848 C1849 C1850 C1851 C1852 C1853 C1854 C1855 C1856 C1857 C1858 C1859 C1860 C1861 C1862 C1863 C1864 C1865 C1866 C1867 C1868 C1869 C1870 C1871 C1872 C1873 C1874 C1875 C1876 C1877 C1878 C1879 C1880 C1881 C1882 C1883 C1884 C1885 C1886 C1887 C1888 C1889 C1890 C1891 C1892 C1893 C1894 C1895 C1896 C1897 C1898 C1899 C1900 C1901 C1902 C1903 C1904 C1905 C1906 C1907 C1908 C1909 C1910 C1911 C1912 C1913 C1914 C1915 C1916 C1917 C1918 C1919 C1920 C1921 C1922 C1923 C1924 C1925 C1926 C1927 C1928 C1929 C1930 C1931 C1932 C1933 C1934 C1935 C1936 C1937 C1938 C1939 C1940 C1941 C1942 C1943 C1944 C1945 C1946 C1947 C1948 C1949 C1950 C1951 C1952 C1953 C1954 C1955 C1956 C1957 C1958 C1959 C1960 C1961 C1962 C1963 C1964 C1965 C1966 C1967 C1968 C1969 C1970 C1971 C1972 C1973 C1974 C1975 C1976 C1977 C1978 C1979 C1980 C1981 C1982 C1983 C1984 C1985 C1986 C1987 C1988 C1989 C1990 C1991 C1992 C1993 C1994 C1995 C1996 C1997 C1998 C1999 C2000 C2001" showErrorMessage="1" showInputMessage="1" allowBlank="0" type="list">
      <formula1>Lists!$A$2:$A$10</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B2:I59"/>
  <sheetViews>
    <sheetView workbookViewId="0">
      <pane xSplit="1" ySplit="8" topLeftCell="B9" activePane="bottomRight" state="frozen"/>
      <selection pane="topRight"/>
      <selection pane="bottomLeft"/>
      <selection pane="bottomRight" activeCell="A1" sqref="A1"/>
    </sheetView>
  </sheetViews>
  <sheetFormatPr baseColWidth="8" defaultRowHeight="15"/>
  <sheetData>
    <row r="2">
      <c r="B2" s="7" t="inlineStr">
        <is>
          <t>Director’s Loan – Accounting Period Summary</t>
        </is>
      </c>
    </row>
    <row r="4">
      <c r="B4" s="1" t="inlineStr">
        <is>
          <t>AP start</t>
        </is>
      </c>
      <c r="C4" s="3">
        <f>Inputs!C4</f>
        <v/>
      </c>
      <c r="E4" s="1" t="inlineStr">
        <is>
          <t>s455 relief window ends</t>
        </is>
      </c>
      <c r="F4" s="3">
        <f>EDATE(Inputs!C5,9)+1</f>
        <v/>
      </c>
    </row>
    <row r="5">
      <c r="B5" s="1" t="inlineStr">
        <is>
          <t>AP end</t>
        </is>
      </c>
      <c r="C5" s="3">
        <f>Inputs!C5</f>
        <v/>
      </c>
    </row>
    <row r="6">
      <c r="B6" s="1" t="inlineStr">
        <is>
          <t>s455 rate</t>
        </is>
      </c>
      <c r="C6" s="2">
        <f>Inputs!F2</f>
        <v/>
      </c>
    </row>
    <row r="8">
      <c r="B8" s="8" t="inlineStr">
        <is>
          <t>Director</t>
        </is>
      </c>
      <c r="C8" s="8" t="inlineStr">
        <is>
          <t>Opening at AP start</t>
        </is>
      </c>
      <c r="D8" s="8" t="inlineStr">
        <is>
          <t>Movements in AP</t>
        </is>
      </c>
      <c r="E8" s="8" t="inlineStr">
        <is>
          <t>Closing at AP end</t>
        </is>
      </c>
      <c r="F8" s="8" t="inlineStr">
        <is>
          <t>s455 base (max 0)</t>
        </is>
      </c>
      <c r="G8" s="8" t="inlineStr">
        <is>
          <t>s455 charge</t>
        </is>
      </c>
      <c r="H8" s="8" t="inlineStr">
        <is>
          <t>Repayments after AP (to relief window)</t>
        </is>
      </c>
      <c r="I8" s="8" t="inlineStr">
        <is>
          <t>Potential relief credit</t>
        </is>
      </c>
    </row>
    <row r="9">
      <c r="B9">
        <f>IF(Directors!A2&lt;&gt;"",Directors!A2,"")</f>
        <v/>
      </c>
      <c r="C9" s="4">
        <f>IF(B9="","",IFERROR(INDEX(Directors!B:B,MATCH(B9,Directors!A:A,0)),0))</f>
        <v/>
      </c>
      <c r="D9" s="4">
        <f>IF(B9="","",SUMIFS(Ledger!E:E,Ledger!B:B,B9,Ledger!A:A,"&gt;="&amp;$C$4,Ledger!A:A,"&lt;="&amp;$C$5))</f>
        <v/>
      </c>
      <c r="E9" s="4">
        <f>IF(B9="","",C9+D9)</f>
        <v/>
      </c>
      <c r="F9" s="4">
        <f>IF(B9="","",MAX(0,E9))</f>
        <v/>
      </c>
      <c r="G9" s="4">
        <f>IF(B9="","",F9*$C$6)</f>
        <v/>
      </c>
      <c r="H9" s="4">
        <f>IF(B9="","",-MIN(0,SUMIFS(Ledger!E:E,Ledger!B:B,B9,Ledger!A:A,"&gt;"&amp;$C$5,Ledger!A:A,"&lt;="&amp;$F$4)))</f>
        <v/>
      </c>
      <c r="I9" s="4">
        <f>IF(B9="","",MIN(G9,F9)*$C$6)</f>
        <v/>
      </c>
    </row>
    <row r="10">
      <c r="B10">
        <f>IF(Directors!A3&lt;&gt;"",Directors!A3,"")</f>
        <v/>
      </c>
      <c r="C10" s="4">
        <f>IF(B10="","",IFERROR(INDEX(Directors!B:B,MATCH(B10,Directors!A:A,0)),0))</f>
        <v/>
      </c>
      <c r="D10" s="4">
        <f>IF(B10="","",SUMIFS(Ledger!E:E,Ledger!B:B,B10,Ledger!A:A,"&gt;="&amp;$C$4,Ledger!A:A,"&lt;="&amp;$C$5))</f>
        <v/>
      </c>
      <c r="E10" s="4">
        <f>IF(B10="","",C10+D10)</f>
        <v/>
      </c>
      <c r="F10" s="4">
        <f>IF(B10="","",MAX(0,E10))</f>
        <v/>
      </c>
      <c r="G10" s="4">
        <f>IF(B10="","",F10*$C$6)</f>
        <v/>
      </c>
      <c r="H10" s="4">
        <f>IF(B10="","",-MIN(0,SUMIFS(Ledger!E:E,Ledger!B:B,B10,Ledger!A:A,"&gt;"&amp;$C$5,Ledger!A:A,"&lt;="&amp;$F$4)))</f>
        <v/>
      </c>
      <c r="I10" s="4">
        <f>IF(B10="","",MIN(G10,F10)*$C$6)</f>
        <v/>
      </c>
    </row>
    <row r="11">
      <c r="B11">
        <f>IF(Directors!A4&lt;&gt;"",Directors!A4,"")</f>
        <v/>
      </c>
      <c r="C11" s="4">
        <f>IF(B11="","",IFERROR(INDEX(Directors!B:B,MATCH(B11,Directors!A:A,0)),0))</f>
        <v/>
      </c>
      <c r="D11" s="4">
        <f>IF(B11="","",SUMIFS(Ledger!E:E,Ledger!B:B,B11,Ledger!A:A,"&gt;="&amp;$C$4,Ledger!A:A,"&lt;="&amp;$C$5))</f>
        <v/>
      </c>
      <c r="E11" s="4">
        <f>IF(B11="","",C11+D11)</f>
        <v/>
      </c>
      <c r="F11" s="4">
        <f>IF(B11="","",MAX(0,E11))</f>
        <v/>
      </c>
      <c r="G11" s="4">
        <f>IF(B11="","",F11*$C$6)</f>
        <v/>
      </c>
      <c r="H11" s="4">
        <f>IF(B11="","",-MIN(0,SUMIFS(Ledger!E:E,Ledger!B:B,B11,Ledger!A:A,"&gt;"&amp;$C$5,Ledger!A:A,"&lt;="&amp;$F$4)))</f>
        <v/>
      </c>
      <c r="I11" s="4">
        <f>IF(B11="","",MIN(G11,F11)*$C$6)</f>
        <v/>
      </c>
    </row>
    <row r="12">
      <c r="B12" s="1" t="inlineStr">
        <is>
          <t>Notes:</t>
        </is>
      </c>
      <c r="C12" s="4">
        <f>IF(B12="","",IFERROR(INDEX(Directors!B:B,MATCH(B12,Directors!A:A,0)),0))</f>
        <v/>
      </c>
      <c r="D12" s="4">
        <f>IF(B12="","",SUMIFS(Ledger!E:E,Ledger!B:B,B12,Ledger!A:A,"&gt;="&amp;$C$4,Ledger!A:A,"&lt;="&amp;$C$5))</f>
        <v/>
      </c>
      <c r="E12" s="4">
        <f>IF(B12="","",C12+D12)</f>
        <v/>
      </c>
      <c r="F12" s="4">
        <f>IF(B12="","",MAX(0,E12))</f>
        <v/>
      </c>
      <c r="G12" s="4">
        <f>IF(B12="","",F12*$C$6)</f>
        <v/>
      </c>
      <c r="H12" s="4">
        <f>IF(B12="","",-MIN(0,SUMIFS(Ledger!E:E,Ledger!B:B,B12,Ledger!A:A,"&gt;"&amp;$C$5,Ledger!A:A,"&lt;="&amp;$F$4)))</f>
        <v/>
      </c>
      <c r="I12" s="4">
        <f>IF(B12="","",MIN(G12,F12)*$C$6)</f>
        <v/>
      </c>
    </row>
    <row r="13">
      <c r="B13" t="inlineStr">
        <is>
          <t>s455 is charged on loans to participators outstanding at the AP end which remain unpaid 9 months + 1 day after the period end (anti-avoidance may apply to bed &amp; breakfasting).</t>
        </is>
      </c>
      <c r="C13" s="4">
        <f>IF(B13="","",IFERROR(INDEX(Directors!B:B,MATCH(B13,Directors!A:A,0)),0))</f>
        <v/>
      </c>
      <c r="D13" s="4">
        <f>IF(B13="","",SUMIFS(Ledger!E:E,Ledger!B:B,B13,Ledger!A:A,"&gt;="&amp;$C$4,Ledger!A:A,"&lt;="&amp;$C$5))</f>
        <v/>
      </c>
      <c r="E13" s="4">
        <f>IF(B13="","",C13+D13)</f>
        <v/>
      </c>
      <c r="F13" s="4">
        <f>IF(B13="","",MAX(0,E13))</f>
        <v/>
      </c>
      <c r="G13" s="4">
        <f>IF(B13="","",F13*$C$6)</f>
        <v/>
      </c>
      <c r="H13" s="4">
        <f>IF(B13="","",-MIN(0,SUMIFS(Ledger!E:E,Ledger!B:B,B13,Ledger!A:A,"&gt;"&amp;$C$5,Ledger!A:A,"&lt;="&amp;$F$4)))</f>
        <v/>
      </c>
      <c r="I13" s="4">
        <f>IF(B13="","",MIN(G13,F13)*$C$6)</f>
        <v/>
      </c>
    </row>
    <row r="14">
      <c r="B14" t="inlineStr">
        <is>
          <t>This schedule estimates potential relief based on repayments after AP end; review actual CT600A entries and dates.</t>
        </is>
      </c>
      <c r="C14" s="4">
        <f>IF(B14="","",IFERROR(INDEX(Directors!B:B,MATCH(B14,Directors!A:A,0)),0))</f>
        <v/>
      </c>
      <c r="D14" s="4">
        <f>IF(B14="","",SUMIFS(Ledger!E:E,Ledger!B:B,B14,Ledger!A:A,"&gt;="&amp;$C$4,Ledger!A:A,"&lt;="&amp;$C$5))</f>
        <v/>
      </c>
      <c r="E14" s="4">
        <f>IF(B14="","",C14+D14)</f>
        <v/>
      </c>
      <c r="F14" s="4">
        <f>IF(B14="","",MAX(0,E14))</f>
        <v/>
      </c>
      <c r="G14" s="4">
        <f>IF(B14="","",F14*$C$6)</f>
        <v/>
      </c>
      <c r="H14" s="4">
        <f>IF(B14="","",-MIN(0,SUMIFS(Ledger!E:E,Ledger!B:B,B14,Ledger!A:A,"&gt;"&amp;$C$5,Ledger!A:A,"&lt;="&amp;$F$4)))</f>
        <v/>
      </c>
      <c r="I14" s="4">
        <f>IF(B14="","",MIN(G14,F14)*$C$6)</f>
        <v/>
      </c>
    </row>
    <row r="15">
      <c r="B15">
        <f>IF(Directors!A8&lt;&gt;"",Directors!A8,"")</f>
        <v/>
      </c>
      <c r="C15" s="4">
        <f>IF(B15="","",IFERROR(INDEX(Directors!B:B,MATCH(B15,Directors!A:A,0)),0))</f>
        <v/>
      </c>
      <c r="D15" s="4">
        <f>IF(B15="","",SUMIFS(Ledger!E:E,Ledger!B:B,B15,Ledger!A:A,"&gt;="&amp;$C$4,Ledger!A:A,"&lt;="&amp;$C$5))</f>
        <v/>
      </c>
      <c r="E15" s="4">
        <f>IF(B15="","",C15+D15)</f>
        <v/>
      </c>
      <c r="F15" s="4">
        <f>IF(B15="","",MAX(0,E15))</f>
        <v/>
      </c>
      <c r="G15" s="4">
        <f>IF(B15="","",F15*$C$6)</f>
        <v/>
      </c>
      <c r="H15" s="4">
        <f>IF(B15="","",-MIN(0,SUMIFS(Ledger!E:E,Ledger!B:B,B15,Ledger!A:A,"&gt;"&amp;$C$5,Ledger!A:A,"&lt;="&amp;$F$4)))</f>
        <v/>
      </c>
      <c r="I15" s="4">
        <f>IF(B15="","",MIN(G15,F15)*$C$6)</f>
        <v/>
      </c>
    </row>
    <row r="16">
      <c r="B16">
        <f>IF(Directors!A9&lt;&gt;"",Directors!A9,"")</f>
        <v/>
      </c>
      <c r="C16" s="4">
        <f>IF(B16="","",IFERROR(INDEX(Directors!B:B,MATCH(B16,Directors!A:A,0)),0))</f>
        <v/>
      </c>
      <c r="D16" s="4">
        <f>IF(B16="","",SUMIFS(Ledger!E:E,Ledger!B:B,B16,Ledger!A:A,"&gt;="&amp;$C$4,Ledger!A:A,"&lt;="&amp;$C$5))</f>
        <v/>
      </c>
      <c r="E16" s="4">
        <f>IF(B16="","",C16+D16)</f>
        <v/>
      </c>
      <c r="F16" s="4">
        <f>IF(B16="","",MAX(0,E16))</f>
        <v/>
      </c>
      <c r="G16" s="4">
        <f>IF(B16="","",F16*$C$6)</f>
        <v/>
      </c>
      <c r="H16" s="4">
        <f>IF(B16="","",-MIN(0,SUMIFS(Ledger!E:E,Ledger!B:B,B16,Ledger!A:A,"&gt;"&amp;$C$5,Ledger!A:A,"&lt;="&amp;$F$4)))</f>
        <v/>
      </c>
      <c r="I16" s="4">
        <f>IF(B16="","",MIN(G16,F16)*$C$6)</f>
        <v/>
      </c>
    </row>
    <row r="17">
      <c r="B17">
        <f>IF(Directors!A10&lt;&gt;"",Directors!A10,"")</f>
        <v/>
      </c>
      <c r="C17" s="4">
        <f>IF(B17="","",IFERROR(INDEX(Directors!B:B,MATCH(B17,Directors!A:A,0)),0))</f>
        <v/>
      </c>
      <c r="D17" s="4">
        <f>IF(B17="","",SUMIFS(Ledger!E:E,Ledger!B:B,B17,Ledger!A:A,"&gt;="&amp;$C$4,Ledger!A:A,"&lt;="&amp;$C$5))</f>
        <v/>
      </c>
      <c r="E17" s="4">
        <f>IF(B17="","",C17+D17)</f>
        <v/>
      </c>
      <c r="F17" s="4">
        <f>IF(B17="","",MAX(0,E17))</f>
        <v/>
      </c>
      <c r="G17" s="4">
        <f>IF(B17="","",F17*$C$6)</f>
        <v/>
      </c>
      <c r="H17" s="4">
        <f>IF(B17="","",-MIN(0,SUMIFS(Ledger!E:E,Ledger!B:B,B17,Ledger!A:A,"&gt;"&amp;$C$5,Ledger!A:A,"&lt;="&amp;$F$4)))</f>
        <v/>
      </c>
      <c r="I17" s="4">
        <f>IF(B17="","",MIN(G17,F17)*$C$6)</f>
        <v/>
      </c>
    </row>
    <row r="18">
      <c r="B18">
        <f>IF(Directors!A11&lt;&gt;"",Directors!A11,"")</f>
        <v/>
      </c>
      <c r="C18" s="4">
        <f>IF(B18="","",IFERROR(INDEX(Directors!B:B,MATCH(B18,Directors!A:A,0)),0))</f>
        <v/>
      </c>
      <c r="D18" s="4">
        <f>IF(B18="","",SUMIFS(Ledger!E:E,Ledger!B:B,B18,Ledger!A:A,"&gt;="&amp;$C$4,Ledger!A:A,"&lt;="&amp;$C$5))</f>
        <v/>
      </c>
      <c r="E18" s="4">
        <f>IF(B18="","",C18+D18)</f>
        <v/>
      </c>
      <c r="F18" s="4">
        <f>IF(B18="","",MAX(0,E18))</f>
        <v/>
      </c>
      <c r="G18" s="4">
        <f>IF(B18="","",F18*$C$6)</f>
        <v/>
      </c>
      <c r="H18" s="4">
        <f>IF(B18="","",-MIN(0,SUMIFS(Ledger!E:E,Ledger!B:B,B18,Ledger!A:A,"&gt;"&amp;$C$5,Ledger!A:A,"&lt;="&amp;$F$4)))</f>
        <v/>
      </c>
      <c r="I18" s="4">
        <f>IF(B18="","",MIN(G18,F18)*$C$6)</f>
        <v/>
      </c>
    </row>
    <row r="19">
      <c r="B19">
        <f>IF(Directors!A12&lt;&gt;"",Directors!A12,"")</f>
        <v/>
      </c>
      <c r="C19" s="4">
        <f>IF(B19="","",IFERROR(INDEX(Directors!B:B,MATCH(B19,Directors!A:A,0)),0))</f>
        <v/>
      </c>
      <c r="D19" s="4">
        <f>IF(B19="","",SUMIFS(Ledger!E:E,Ledger!B:B,B19,Ledger!A:A,"&gt;="&amp;$C$4,Ledger!A:A,"&lt;="&amp;$C$5))</f>
        <v/>
      </c>
      <c r="E19" s="4">
        <f>IF(B19="","",C19+D19)</f>
        <v/>
      </c>
      <c r="F19" s="4">
        <f>IF(B19="","",MAX(0,E19))</f>
        <v/>
      </c>
      <c r="G19" s="4">
        <f>IF(B19="","",F19*$C$6)</f>
        <v/>
      </c>
      <c r="H19" s="4">
        <f>IF(B19="","",-MIN(0,SUMIFS(Ledger!E:E,Ledger!B:B,B19,Ledger!A:A,"&gt;"&amp;$C$5,Ledger!A:A,"&lt;="&amp;$F$4)))</f>
        <v/>
      </c>
      <c r="I19" s="4">
        <f>IF(B19="","",MIN(G19,F19)*$C$6)</f>
        <v/>
      </c>
    </row>
    <row r="20">
      <c r="B20">
        <f>IF(Directors!A13&lt;&gt;"",Directors!A13,"")</f>
        <v/>
      </c>
      <c r="C20" s="4">
        <f>IF(B20="","",IFERROR(INDEX(Directors!B:B,MATCH(B20,Directors!A:A,0)),0))</f>
        <v/>
      </c>
      <c r="D20" s="4">
        <f>IF(B20="","",SUMIFS(Ledger!E:E,Ledger!B:B,B20,Ledger!A:A,"&gt;="&amp;$C$4,Ledger!A:A,"&lt;="&amp;$C$5))</f>
        <v/>
      </c>
      <c r="E20" s="4">
        <f>IF(B20="","",C20+D20)</f>
        <v/>
      </c>
      <c r="F20" s="4">
        <f>IF(B20="","",MAX(0,E20))</f>
        <v/>
      </c>
      <c r="G20" s="4">
        <f>IF(B20="","",F20*$C$6)</f>
        <v/>
      </c>
      <c r="H20" s="4">
        <f>IF(B20="","",-MIN(0,SUMIFS(Ledger!E:E,Ledger!B:B,B20,Ledger!A:A,"&gt;"&amp;$C$5,Ledger!A:A,"&lt;="&amp;$F$4)))</f>
        <v/>
      </c>
      <c r="I20" s="4">
        <f>IF(B20="","",MIN(G20,F20)*$C$6)</f>
        <v/>
      </c>
    </row>
    <row r="21">
      <c r="B21">
        <f>IF(Directors!A14&lt;&gt;"",Directors!A14,"")</f>
        <v/>
      </c>
      <c r="C21" s="4">
        <f>IF(B21="","",IFERROR(INDEX(Directors!B:B,MATCH(B21,Directors!A:A,0)),0))</f>
        <v/>
      </c>
      <c r="D21" s="4">
        <f>IF(B21="","",SUMIFS(Ledger!E:E,Ledger!B:B,B21,Ledger!A:A,"&gt;="&amp;$C$4,Ledger!A:A,"&lt;="&amp;$C$5))</f>
        <v/>
      </c>
      <c r="E21" s="4">
        <f>IF(B21="","",C21+D21)</f>
        <v/>
      </c>
      <c r="F21" s="4">
        <f>IF(B21="","",MAX(0,E21))</f>
        <v/>
      </c>
      <c r="G21" s="4">
        <f>IF(B21="","",F21*$C$6)</f>
        <v/>
      </c>
      <c r="H21" s="4">
        <f>IF(B21="","",-MIN(0,SUMIFS(Ledger!E:E,Ledger!B:B,B21,Ledger!A:A,"&gt;"&amp;$C$5,Ledger!A:A,"&lt;="&amp;$F$4)))</f>
        <v/>
      </c>
      <c r="I21" s="4">
        <f>IF(B21="","",MIN(G21,F21)*$C$6)</f>
        <v/>
      </c>
    </row>
    <row r="22">
      <c r="B22">
        <f>IF(Directors!A15&lt;&gt;"",Directors!A15,"")</f>
        <v/>
      </c>
      <c r="C22" s="4">
        <f>IF(B22="","",IFERROR(INDEX(Directors!B:B,MATCH(B22,Directors!A:A,0)),0))</f>
        <v/>
      </c>
      <c r="D22" s="4">
        <f>IF(B22="","",SUMIFS(Ledger!E:E,Ledger!B:B,B22,Ledger!A:A,"&gt;="&amp;$C$4,Ledger!A:A,"&lt;="&amp;$C$5))</f>
        <v/>
      </c>
      <c r="E22" s="4">
        <f>IF(B22="","",C22+D22)</f>
        <v/>
      </c>
      <c r="F22" s="4">
        <f>IF(B22="","",MAX(0,E22))</f>
        <v/>
      </c>
      <c r="G22" s="4">
        <f>IF(B22="","",F22*$C$6)</f>
        <v/>
      </c>
      <c r="H22" s="4">
        <f>IF(B22="","",-MIN(0,SUMIFS(Ledger!E:E,Ledger!B:B,B22,Ledger!A:A,"&gt;"&amp;$C$5,Ledger!A:A,"&lt;="&amp;$F$4)))</f>
        <v/>
      </c>
      <c r="I22" s="4">
        <f>IF(B22="","",MIN(G22,F22)*$C$6)</f>
        <v/>
      </c>
    </row>
    <row r="23">
      <c r="B23">
        <f>IF(Directors!A16&lt;&gt;"",Directors!A16,"")</f>
        <v/>
      </c>
      <c r="C23" s="4">
        <f>IF(B23="","",IFERROR(INDEX(Directors!B:B,MATCH(B23,Directors!A:A,0)),0))</f>
        <v/>
      </c>
      <c r="D23" s="4">
        <f>IF(B23="","",SUMIFS(Ledger!E:E,Ledger!B:B,B23,Ledger!A:A,"&gt;="&amp;$C$4,Ledger!A:A,"&lt;="&amp;$C$5))</f>
        <v/>
      </c>
      <c r="E23" s="4">
        <f>IF(B23="","",C23+D23)</f>
        <v/>
      </c>
      <c r="F23" s="4">
        <f>IF(B23="","",MAX(0,E23))</f>
        <v/>
      </c>
      <c r="G23" s="4">
        <f>IF(B23="","",F23*$C$6)</f>
        <v/>
      </c>
      <c r="H23" s="4">
        <f>IF(B23="","",-MIN(0,SUMIFS(Ledger!E:E,Ledger!B:B,B23,Ledger!A:A,"&gt;"&amp;$C$5,Ledger!A:A,"&lt;="&amp;$F$4)))</f>
        <v/>
      </c>
      <c r="I23" s="4">
        <f>IF(B23="","",MIN(G23,F23)*$C$6)</f>
        <v/>
      </c>
    </row>
    <row r="24">
      <c r="B24">
        <f>IF(Directors!A17&lt;&gt;"",Directors!A17,"")</f>
        <v/>
      </c>
      <c r="C24" s="4">
        <f>IF(B24="","",IFERROR(INDEX(Directors!B:B,MATCH(B24,Directors!A:A,0)),0))</f>
        <v/>
      </c>
      <c r="D24" s="4">
        <f>IF(B24="","",SUMIFS(Ledger!E:E,Ledger!B:B,B24,Ledger!A:A,"&gt;="&amp;$C$4,Ledger!A:A,"&lt;="&amp;$C$5))</f>
        <v/>
      </c>
      <c r="E24" s="4">
        <f>IF(B24="","",C24+D24)</f>
        <v/>
      </c>
      <c r="F24" s="4">
        <f>IF(B24="","",MAX(0,E24))</f>
        <v/>
      </c>
      <c r="G24" s="4">
        <f>IF(B24="","",F24*$C$6)</f>
        <v/>
      </c>
      <c r="H24" s="4">
        <f>IF(B24="","",-MIN(0,SUMIFS(Ledger!E:E,Ledger!B:B,B24,Ledger!A:A,"&gt;"&amp;$C$5,Ledger!A:A,"&lt;="&amp;$F$4)))</f>
        <v/>
      </c>
      <c r="I24" s="4">
        <f>IF(B24="","",MIN(G24,F24)*$C$6)</f>
        <v/>
      </c>
    </row>
    <row r="25">
      <c r="B25">
        <f>IF(Directors!A18&lt;&gt;"",Directors!A18,"")</f>
        <v/>
      </c>
      <c r="C25" s="4">
        <f>IF(B25="","",IFERROR(INDEX(Directors!B:B,MATCH(B25,Directors!A:A,0)),0))</f>
        <v/>
      </c>
      <c r="D25" s="4">
        <f>IF(B25="","",SUMIFS(Ledger!E:E,Ledger!B:B,B25,Ledger!A:A,"&gt;="&amp;$C$4,Ledger!A:A,"&lt;="&amp;$C$5))</f>
        <v/>
      </c>
      <c r="E25" s="4">
        <f>IF(B25="","",C25+D25)</f>
        <v/>
      </c>
      <c r="F25" s="4">
        <f>IF(B25="","",MAX(0,E25))</f>
        <v/>
      </c>
      <c r="G25" s="4">
        <f>IF(B25="","",F25*$C$6)</f>
        <v/>
      </c>
      <c r="H25" s="4">
        <f>IF(B25="","",-MIN(0,SUMIFS(Ledger!E:E,Ledger!B:B,B25,Ledger!A:A,"&gt;"&amp;$C$5,Ledger!A:A,"&lt;="&amp;$F$4)))</f>
        <v/>
      </c>
      <c r="I25" s="4">
        <f>IF(B25="","",MIN(G25,F25)*$C$6)</f>
        <v/>
      </c>
    </row>
    <row r="26">
      <c r="B26">
        <f>IF(Directors!A19&lt;&gt;"",Directors!A19,"")</f>
        <v/>
      </c>
      <c r="C26" s="4">
        <f>IF(B26="","",IFERROR(INDEX(Directors!B:B,MATCH(B26,Directors!A:A,0)),0))</f>
        <v/>
      </c>
      <c r="D26" s="4">
        <f>IF(B26="","",SUMIFS(Ledger!E:E,Ledger!B:B,B26,Ledger!A:A,"&gt;="&amp;$C$4,Ledger!A:A,"&lt;="&amp;$C$5))</f>
        <v/>
      </c>
      <c r="E26" s="4">
        <f>IF(B26="","",C26+D26)</f>
        <v/>
      </c>
      <c r="F26" s="4">
        <f>IF(B26="","",MAX(0,E26))</f>
        <v/>
      </c>
      <c r="G26" s="4">
        <f>IF(B26="","",F26*$C$6)</f>
        <v/>
      </c>
      <c r="H26" s="4">
        <f>IF(B26="","",-MIN(0,SUMIFS(Ledger!E:E,Ledger!B:B,B26,Ledger!A:A,"&gt;"&amp;$C$5,Ledger!A:A,"&lt;="&amp;$F$4)))</f>
        <v/>
      </c>
      <c r="I26" s="4">
        <f>IF(B26="","",MIN(G26,F26)*$C$6)</f>
        <v/>
      </c>
    </row>
    <row r="27">
      <c r="B27">
        <f>IF(Directors!A20&lt;&gt;"",Directors!A20,"")</f>
        <v/>
      </c>
      <c r="C27" s="4">
        <f>IF(B27="","",IFERROR(INDEX(Directors!B:B,MATCH(B27,Directors!A:A,0)),0))</f>
        <v/>
      </c>
      <c r="D27" s="4">
        <f>IF(B27="","",SUMIFS(Ledger!E:E,Ledger!B:B,B27,Ledger!A:A,"&gt;="&amp;$C$4,Ledger!A:A,"&lt;="&amp;$C$5))</f>
        <v/>
      </c>
      <c r="E27" s="4">
        <f>IF(B27="","",C27+D27)</f>
        <v/>
      </c>
      <c r="F27" s="4">
        <f>IF(B27="","",MAX(0,E27))</f>
        <v/>
      </c>
      <c r="G27" s="4">
        <f>IF(B27="","",F27*$C$6)</f>
        <v/>
      </c>
      <c r="H27" s="4">
        <f>IF(B27="","",-MIN(0,SUMIFS(Ledger!E:E,Ledger!B:B,B27,Ledger!A:A,"&gt;"&amp;$C$5,Ledger!A:A,"&lt;="&amp;$F$4)))</f>
        <v/>
      </c>
      <c r="I27" s="4">
        <f>IF(B27="","",MIN(G27,F27)*$C$6)</f>
        <v/>
      </c>
    </row>
    <row r="28">
      <c r="B28">
        <f>IF(Directors!A21&lt;&gt;"",Directors!A21,"")</f>
        <v/>
      </c>
      <c r="C28" s="4">
        <f>IF(B28="","",IFERROR(INDEX(Directors!B:B,MATCH(B28,Directors!A:A,0)),0))</f>
        <v/>
      </c>
      <c r="D28" s="4">
        <f>IF(B28="","",SUMIFS(Ledger!E:E,Ledger!B:B,B28,Ledger!A:A,"&gt;="&amp;$C$4,Ledger!A:A,"&lt;="&amp;$C$5))</f>
        <v/>
      </c>
      <c r="E28" s="4">
        <f>IF(B28="","",C28+D28)</f>
        <v/>
      </c>
      <c r="F28" s="4">
        <f>IF(B28="","",MAX(0,E28))</f>
        <v/>
      </c>
      <c r="G28" s="4">
        <f>IF(B28="","",F28*$C$6)</f>
        <v/>
      </c>
      <c r="H28" s="4">
        <f>IF(B28="","",-MIN(0,SUMIFS(Ledger!E:E,Ledger!B:B,B28,Ledger!A:A,"&gt;"&amp;$C$5,Ledger!A:A,"&lt;="&amp;$F$4)))</f>
        <v/>
      </c>
      <c r="I28" s="4">
        <f>IF(B28="","",MIN(G28,F28)*$C$6)</f>
        <v/>
      </c>
    </row>
    <row r="29">
      <c r="B29">
        <f>IF(Directors!A22&lt;&gt;"",Directors!A22,"")</f>
        <v/>
      </c>
      <c r="C29" s="4">
        <f>IF(B29="","",IFERROR(INDEX(Directors!B:B,MATCH(B29,Directors!A:A,0)),0))</f>
        <v/>
      </c>
      <c r="D29" s="4">
        <f>IF(B29="","",SUMIFS(Ledger!E:E,Ledger!B:B,B29,Ledger!A:A,"&gt;="&amp;$C$4,Ledger!A:A,"&lt;="&amp;$C$5))</f>
        <v/>
      </c>
      <c r="E29" s="4">
        <f>IF(B29="","",C29+D29)</f>
        <v/>
      </c>
      <c r="F29" s="4">
        <f>IF(B29="","",MAX(0,E29))</f>
        <v/>
      </c>
      <c r="G29" s="4">
        <f>IF(B29="","",F29*$C$6)</f>
        <v/>
      </c>
      <c r="H29" s="4">
        <f>IF(B29="","",-MIN(0,SUMIFS(Ledger!E:E,Ledger!B:B,B29,Ledger!A:A,"&gt;"&amp;$C$5,Ledger!A:A,"&lt;="&amp;$F$4)))</f>
        <v/>
      </c>
      <c r="I29" s="4">
        <f>IF(B29="","",MIN(G29,F29)*$C$6)</f>
        <v/>
      </c>
    </row>
    <row r="30">
      <c r="B30">
        <f>IF(Directors!A23&lt;&gt;"",Directors!A23,"")</f>
        <v/>
      </c>
      <c r="C30" s="4">
        <f>IF(B30="","",IFERROR(INDEX(Directors!B:B,MATCH(B30,Directors!A:A,0)),0))</f>
        <v/>
      </c>
      <c r="D30" s="4">
        <f>IF(B30="","",SUMIFS(Ledger!E:E,Ledger!B:B,B30,Ledger!A:A,"&gt;="&amp;$C$4,Ledger!A:A,"&lt;="&amp;$C$5))</f>
        <v/>
      </c>
      <c r="E30" s="4">
        <f>IF(B30="","",C30+D30)</f>
        <v/>
      </c>
      <c r="F30" s="4">
        <f>IF(B30="","",MAX(0,E30))</f>
        <v/>
      </c>
      <c r="G30" s="4">
        <f>IF(B30="","",F30*$C$6)</f>
        <v/>
      </c>
      <c r="H30" s="4">
        <f>IF(B30="","",-MIN(0,SUMIFS(Ledger!E:E,Ledger!B:B,B30,Ledger!A:A,"&gt;"&amp;$C$5,Ledger!A:A,"&lt;="&amp;$F$4)))</f>
        <v/>
      </c>
      <c r="I30" s="4">
        <f>IF(B30="","",MIN(G30,F30)*$C$6)</f>
        <v/>
      </c>
    </row>
    <row r="31">
      <c r="B31">
        <f>IF(Directors!A24&lt;&gt;"",Directors!A24,"")</f>
        <v/>
      </c>
      <c r="C31" s="4">
        <f>IF(B31="","",IFERROR(INDEX(Directors!B:B,MATCH(B31,Directors!A:A,0)),0))</f>
        <v/>
      </c>
      <c r="D31" s="4">
        <f>IF(B31="","",SUMIFS(Ledger!E:E,Ledger!B:B,B31,Ledger!A:A,"&gt;="&amp;$C$4,Ledger!A:A,"&lt;="&amp;$C$5))</f>
        <v/>
      </c>
      <c r="E31" s="4">
        <f>IF(B31="","",C31+D31)</f>
        <v/>
      </c>
      <c r="F31" s="4">
        <f>IF(B31="","",MAX(0,E31))</f>
        <v/>
      </c>
      <c r="G31" s="4">
        <f>IF(B31="","",F31*$C$6)</f>
        <v/>
      </c>
      <c r="H31" s="4">
        <f>IF(B31="","",-MIN(0,SUMIFS(Ledger!E:E,Ledger!B:B,B31,Ledger!A:A,"&gt;"&amp;$C$5,Ledger!A:A,"&lt;="&amp;$F$4)))</f>
        <v/>
      </c>
      <c r="I31" s="4">
        <f>IF(B31="","",MIN(G31,F31)*$C$6)</f>
        <v/>
      </c>
    </row>
    <row r="32">
      <c r="B32">
        <f>IF(Directors!A25&lt;&gt;"",Directors!A25,"")</f>
        <v/>
      </c>
      <c r="C32" s="4">
        <f>IF(B32="","",IFERROR(INDEX(Directors!B:B,MATCH(B32,Directors!A:A,0)),0))</f>
        <v/>
      </c>
      <c r="D32" s="4">
        <f>IF(B32="","",SUMIFS(Ledger!E:E,Ledger!B:B,B32,Ledger!A:A,"&gt;="&amp;$C$4,Ledger!A:A,"&lt;="&amp;$C$5))</f>
        <v/>
      </c>
      <c r="E32" s="4">
        <f>IF(B32="","",C32+D32)</f>
        <v/>
      </c>
      <c r="F32" s="4">
        <f>IF(B32="","",MAX(0,E32))</f>
        <v/>
      </c>
      <c r="G32" s="4">
        <f>IF(B32="","",F32*$C$6)</f>
        <v/>
      </c>
      <c r="H32" s="4">
        <f>IF(B32="","",-MIN(0,SUMIFS(Ledger!E:E,Ledger!B:B,B32,Ledger!A:A,"&gt;"&amp;$C$5,Ledger!A:A,"&lt;="&amp;$F$4)))</f>
        <v/>
      </c>
      <c r="I32" s="4">
        <f>IF(B32="","",MIN(G32,F32)*$C$6)</f>
        <v/>
      </c>
    </row>
    <row r="33">
      <c r="B33">
        <f>IF(Directors!A26&lt;&gt;"",Directors!A26,"")</f>
        <v/>
      </c>
      <c r="C33" s="4">
        <f>IF(B33="","",IFERROR(INDEX(Directors!B:B,MATCH(B33,Directors!A:A,0)),0))</f>
        <v/>
      </c>
      <c r="D33" s="4">
        <f>IF(B33="","",SUMIFS(Ledger!E:E,Ledger!B:B,B33,Ledger!A:A,"&gt;="&amp;$C$4,Ledger!A:A,"&lt;="&amp;$C$5))</f>
        <v/>
      </c>
      <c r="E33" s="4">
        <f>IF(B33="","",C33+D33)</f>
        <v/>
      </c>
      <c r="F33" s="4">
        <f>IF(B33="","",MAX(0,E33))</f>
        <v/>
      </c>
      <c r="G33" s="4">
        <f>IF(B33="","",F33*$C$6)</f>
        <v/>
      </c>
      <c r="H33" s="4">
        <f>IF(B33="","",-MIN(0,SUMIFS(Ledger!E:E,Ledger!B:B,B33,Ledger!A:A,"&gt;"&amp;$C$5,Ledger!A:A,"&lt;="&amp;$F$4)))</f>
        <v/>
      </c>
      <c r="I33" s="4">
        <f>IF(B33="","",MIN(G33,F33)*$C$6)</f>
        <v/>
      </c>
    </row>
    <row r="34">
      <c r="B34">
        <f>IF(Directors!A27&lt;&gt;"",Directors!A27,"")</f>
        <v/>
      </c>
      <c r="C34" s="4">
        <f>IF(B34="","",IFERROR(INDEX(Directors!B:B,MATCH(B34,Directors!A:A,0)),0))</f>
        <v/>
      </c>
      <c r="D34" s="4">
        <f>IF(B34="","",SUMIFS(Ledger!E:E,Ledger!B:B,B34,Ledger!A:A,"&gt;="&amp;$C$4,Ledger!A:A,"&lt;="&amp;$C$5))</f>
        <v/>
      </c>
      <c r="E34" s="4">
        <f>IF(B34="","",C34+D34)</f>
        <v/>
      </c>
      <c r="F34" s="4">
        <f>IF(B34="","",MAX(0,E34))</f>
        <v/>
      </c>
      <c r="G34" s="4">
        <f>IF(B34="","",F34*$C$6)</f>
        <v/>
      </c>
      <c r="H34" s="4">
        <f>IF(B34="","",-MIN(0,SUMIFS(Ledger!E:E,Ledger!B:B,B34,Ledger!A:A,"&gt;"&amp;$C$5,Ledger!A:A,"&lt;="&amp;$F$4)))</f>
        <v/>
      </c>
      <c r="I34" s="4">
        <f>IF(B34="","",MIN(G34,F34)*$C$6)</f>
        <v/>
      </c>
    </row>
    <row r="35">
      <c r="B35">
        <f>IF(Directors!A28&lt;&gt;"",Directors!A28,"")</f>
        <v/>
      </c>
      <c r="C35" s="4">
        <f>IF(B35="","",IFERROR(INDEX(Directors!B:B,MATCH(B35,Directors!A:A,0)),0))</f>
        <v/>
      </c>
      <c r="D35" s="4">
        <f>IF(B35="","",SUMIFS(Ledger!E:E,Ledger!B:B,B35,Ledger!A:A,"&gt;="&amp;$C$4,Ledger!A:A,"&lt;="&amp;$C$5))</f>
        <v/>
      </c>
      <c r="E35" s="4">
        <f>IF(B35="","",C35+D35)</f>
        <v/>
      </c>
      <c r="F35" s="4">
        <f>IF(B35="","",MAX(0,E35))</f>
        <v/>
      </c>
      <c r="G35" s="4">
        <f>IF(B35="","",F35*$C$6)</f>
        <v/>
      </c>
      <c r="H35" s="4">
        <f>IF(B35="","",-MIN(0,SUMIFS(Ledger!E:E,Ledger!B:B,B35,Ledger!A:A,"&gt;"&amp;$C$5,Ledger!A:A,"&lt;="&amp;$F$4)))</f>
        <v/>
      </c>
      <c r="I35" s="4">
        <f>IF(B35="","",MIN(G35,F35)*$C$6)</f>
        <v/>
      </c>
    </row>
    <row r="36">
      <c r="B36">
        <f>IF(Directors!A29&lt;&gt;"",Directors!A29,"")</f>
        <v/>
      </c>
      <c r="C36" s="4">
        <f>IF(B36="","",IFERROR(INDEX(Directors!B:B,MATCH(B36,Directors!A:A,0)),0))</f>
        <v/>
      </c>
      <c r="D36" s="4">
        <f>IF(B36="","",SUMIFS(Ledger!E:E,Ledger!B:B,B36,Ledger!A:A,"&gt;="&amp;$C$4,Ledger!A:A,"&lt;="&amp;$C$5))</f>
        <v/>
      </c>
      <c r="E36" s="4">
        <f>IF(B36="","",C36+D36)</f>
        <v/>
      </c>
      <c r="F36" s="4">
        <f>IF(B36="","",MAX(0,E36))</f>
        <v/>
      </c>
      <c r="G36" s="4">
        <f>IF(B36="","",F36*$C$6)</f>
        <v/>
      </c>
      <c r="H36" s="4">
        <f>IF(B36="","",-MIN(0,SUMIFS(Ledger!E:E,Ledger!B:B,B36,Ledger!A:A,"&gt;"&amp;$C$5,Ledger!A:A,"&lt;="&amp;$F$4)))</f>
        <v/>
      </c>
      <c r="I36" s="4">
        <f>IF(B36="","",MIN(G36,F36)*$C$6)</f>
        <v/>
      </c>
    </row>
    <row r="37">
      <c r="B37">
        <f>IF(Directors!A30&lt;&gt;"",Directors!A30,"")</f>
        <v/>
      </c>
      <c r="C37" s="4">
        <f>IF(B37="","",IFERROR(INDEX(Directors!B:B,MATCH(B37,Directors!A:A,0)),0))</f>
        <v/>
      </c>
      <c r="D37" s="4">
        <f>IF(B37="","",SUMIFS(Ledger!E:E,Ledger!B:B,B37,Ledger!A:A,"&gt;="&amp;$C$4,Ledger!A:A,"&lt;="&amp;$C$5))</f>
        <v/>
      </c>
      <c r="E37" s="4">
        <f>IF(B37="","",C37+D37)</f>
        <v/>
      </c>
      <c r="F37" s="4">
        <f>IF(B37="","",MAX(0,E37))</f>
        <v/>
      </c>
      <c r="G37" s="4">
        <f>IF(B37="","",F37*$C$6)</f>
        <v/>
      </c>
      <c r="H37" s="4">
        <f>IF(B37="","",-MIN(0,SUMIFS(Ledger!E:E,Ledger!B:B,B37,Ledger!A:A,"&gt;"&amp;$C$5,Ledger!A:A,"&lt;="&amp;$F$4)))</f>
        <v/>
      </c>
      <c r="I37" s="4">
        <f>IF(B37="","",MIN(G37,F37)*$C$6)</f>
        <v/>
      </c>
    </row>
    <row r="38">
      <c r="B38">
        <f>IF(Directors!A31&lt;&gt;"",Directors!A31,"")</f>
        <v/>
      </c>
      <c r="C38" s="4">
        <f>IF(B38="","",IFERROR(INDEX(Directors!B:B,MATCH(B38,Directors!A:A,0)),0))</f>
        <v/>
      </c>
      <c r="D38" s="4">
        <f>IF(B38="","",SUMIFS(Ledger!E:E,Ledger!B:B,B38,Ledger!A:A,"&gt;="&amp;$C$4,Ledger!A:A,"&lt;="&amp;$C$5))</f>
        <v/>
      </c>
      <c r="E38" s="4">
        <f>IF(B38="","",C38+D38)</f>
        <v/>
      </c>
      <c r="F38" s="4">
        <f>IF(B38="","",MAX(0,E38))</f>
        <v/>
      </c>
      <c r="G38" s="4">
        <f>IF(B38="","",F38*$C$6)</f>
        <v/>
      </c>
      <c r="H38" s="4">
        <f>IF(B38="","",-MIN(0,SUMIFS(Ledger!E:E,Ledger!B:B,B38,Ledger!A:A,"&gt;"&amp;$C$5,Ledger!A:A,"&lt;="&amp;$F$4)))</f>
        <v/>
      </c>
      <c r="I38" s="4">
        <f>IF(B38="","",MIN(G38,F38)*$C$6)</f>
        <v/>
      </c>
    </row>
    <row r="39">
      <c r="B39">
        <f>IF(Directors!A32&lt;&gt;"",Directors!A32,"")</f>
        <v/>
      </c>
      <c r="C39" s="4">
        <f>IF(B39="","",IFERROR(INDEX(Directors!B:B,MATCH(B39,Directors!A:A,0)),0))</f>
        <v/>
      </c>
      <c r="D39" s="4">
        <f>IF(B39="","",SUMIFS(Ledger!E:E,Ledger!B:B,B39,Ledger!A:A,"&gt;="&amp;$C$4,Ledger!A:A,"&lt;="&amp;$C$5))</f>
        <v/>
      </c>
      <c r="E39" s="4">
        <f>IF(B39="","",C39+D39)</f>
        <v/>
      </c>
      <c r="F39" s="4">
        <f>IF(B39="","",MAX(0,E39))</f>
        <v/>
      </c>
      <c r="G39" s="4">
        <f>IF(B39="","",F39*$C$6)</f>
        <v/>
      </c>
      <c r="H39" s="4">
        <f>IF(B39="","",-MIN(0,SUMIFS(Ledger!E:E,Ledger!B:B,B39,Ledger!A:A,"&gt;"&amp;$C$5,Ledger!A:A,"&lt;="&amp;$F$4)))</f>
        <v/>
      </c>
      <c r="I39" s="4">
        <f>IF(B39="","",MIN(G39,F39)*$C$6)</f>
        <v/>
      </c>
    </row>
    <row r="40">
      <c r="B40">
        <f>IF(Directors!A33&lt;&gt;"",Directors!A33,"")</f>
        <v/>
      </c>
      <c r="C40" s="4">
        <f>IF(B40="","",IFERROR(INDEX(Directors!B:B,MATCH(B40,Directors!A:A,0)),0))</f>
        <v/>
      </c>
      <c r="D40" s="4">
        <f>IF(B40="","",SUMIFS(Ledger!E:E,Ledger!B:B,B40,Ledger!A:A,"&gt;="&amp;$C$4,Ledger!A:A,"&lt;="&amp;$C$5))</f>
        <v/>
      </c>
      <c r="E40" s="4">
        <f>IF(B40="","",C40+D40)</f>
        <v/>
      </c>
      <c r="F40" s="4">
        <f>IF(B40="","",MAX(0,E40))</f>
        <v/>
      </c>
      <c r="G40" s="4">
        <f>IF(B40="","",F40*$C$6)</f>
        <v/>
      </c>
      <c r="H40" s="4">
        <f>IF(B40="","",-MIN(0,SUMIFS(Ledger!E:E,Ledger!B:B,B40,Ledger!A:A,"&gt;"&amp;$C$5,Ledger!A:A,"&lt;="&amp;$F$4)))</f>
        <v/>
      </c>
      <c r="I40" s="4">
        <f>IF(B40="","",MIN(G40,F40)*$C$6)</f>
        <v/>
      </c>
    </row>
    <row r="41">
      <c r="B41">
        <f>IF(Directors!A34&lt;&gt;"",Directors!A34,"")</f>
        <v/>
      </c>
      <c r="C41" s="4">
        <f>IF(B41="","",IFERROR(INDEX(Directors!B:B,MATCH(B41,Directors!A:A,0)),0))</f>
        <v/>
      </c>
      <c r="D41" s="4">
        <f>IF(B41="","",SUMIFS(Ledger!E:E,Ledger!B:B,B41,Ledger!A:A,"&gt;="&amp;$C$4,Ledger!A:A,"&lt;="&amp;$C$5))</f>
        <v/>
      </c>
      <c r="E41" s="4">
        <f>IF(B41="","",C41+D41)</f>
        <v/>
      </c>
      <c r="F41" s="4">
        <f>IF(B41="","",MAX(0,E41))</f>
        <v/>
      </c>
      <c r="G41" s="4">
        <f>IF(B41="","",F41*$C$6)</f>
        <v/>
      </c>
      <c r="H41" s="4">
        <f>IF(B41="","",-MIN(0,SUMIFS(Ledger!E:E,Ledger!B:B,B41,Ledger!A:A,"&gt;"&amp;$C$5,Ledger!A:A,"&lt;="&amp;$F$4)))</f>
        <v/>
      </c>
      <c r="I41" s="4">
        <f>IF(B41="","",MIN(G41,F41)*$C$6)</f>
        <v/>
      </c>
    </row>
    <row r="42">
      <c r="B42">
        <f>IF(Directors!A35&lt;&gt;"",Directors!A35,"")</f>
        <v/>
      </c>
      <c r="C42" s="4">
        <f>IF(B42="","",IFERROR(INDEX(Directors!B:B,MATCH(B42,Directors!A:A,0)),0))</f>
        <v/>
      </c>
      <c r="D42" s="4">
        <f>IF(B42="","",SUMIFS(Ledger!E:E,Ledger!B:B,B42,Ledger!A:A,"&gt;="&amp;$C$4,Ledger!A:A,"&lt;="&amp;$C$5))</f>
        <v/>
      </c>
      <c r="E42" s="4">
        <f>IF(B42="","",C42+D42)</f>
        <v/>
      </c>
      <c r="F42" s="4">
        <f>IF(B42="","",MAX(0,E42))</f>
        <v/>
      </c>
      <c r="G42" s="4">
        <f>IF(B42="","",F42*$C$6)</f>
        <v/>
      </c>
      <c r="H42" s="4">
        <f>IF(B42="","",-MIN(0,SUMIFS(Ledger!E:E,Ledger!B:B,B42,Ledger!A:A,"&gt;"&amp;$C$5,Ledger!A:A,"&lt;="&amp;$F$4)))</f>
        <v/>
      </c>
      <c r="I42" s="4">
        <f>IF(B42="","",MIN(G42,F42)*$C$6)</f>
        <v/>
      </c>
    </row>
    <row r="43">
      <c r="B43">
        <f>IF(Directors!A36&lt;&gt;"",Directors!A36,"")</f>
        <v/>
      </c>
      <c r="C43" s="4">
        <f>IF(B43="","",IFERROR(INDEX(Directors!B:B,MATCH(B43,Directors!A:A,0)),0))</f>
        <v/>
      </c>
      <c r="D43" s="4">
        <f>IF(B43="","",SUMIFS(Ledger!E:E,Ledger!B:B,B43,Ledger!A:A,"&gt;="&amp;$C$4,Ledger!A:A,"&lt;="&amp;$C$5))</f>
        <v/>
      </c>
      <c r="E43" s="4">
        <f>IF(B43="","",C43+D43)</f>
        <v/>
      </c>
      <c r="F43" s="4">
        <f>IF(B43="","",MAX(0,E43))</f>
        <v/>
      </c>
      <c r="G43" s="4">
        <f>IF(B43="","",F43*$C$6)</f>
        <v/>
      </c>
      <c r="H43" s="4">
        <f>IF(B43="","",-MIN(0,SUMIFS(Ledger!E:E,Ledger!B:B,B43,Ledger!A:A,"&gt;"&amp;$C$5,Ledger!A:A,"&lt;="&amp;$F$4)))</f>
        <v/>
      </c>
      <c r="I43" s="4">
        <f>IF(B43="","",MIN(G43,F43)*$C$6)</f>
        <v/>
      </c>
    </row>
    <row r="44">
      <c r="B44">
        <f>IF(Directors!A37&lt;&gt;"",Directors!A37,"")</f>
        <v/>
      </c>
      <c r="C44" s="4">
        <f>IF(B44="","",IFERROR(INDEX(Directors!B:B,MATCH(B44,Directors!A:A,0)),0))</f>
        <v/>
      </c>
      <c r="D44" s="4">
        <f>IF(B44="","",SUMIFS(Ledger!E:E,Ledger!B:B,B44,Ledger!A:A,"&gt;="&amp;$C$4,Ledger!A:A,"&lt;="&amp;$C$5))</f>
        <v/>
      </c>
      <c r="E44" s="4">
        <f>IF(B44="","",C44+D44)</f>
        <v/>
      </c>
      <c r="F44" s="4">
        <f>IF(B44="","",MAX(0,E44))</f>
        <v/>
      </c>
      <c r="G44" s="4">
        <f>IF(B44="","",F44*$C$6)</f>
        <v/>
      </c>
      <c r="H44" s="4">
        <f>IF(B44="","",-MIN(0,SUMIFS(Ledger!E:E,Ledger!B:B,B44,Ledger!A:A,"&gt;"&amp;$C$5,Ledger!A:A,"&lt;="&amp;$F$4)))</f>
        <v/>
      </c>
      <c r="I44" s="4">
        <f>IF(B44="","",MIN(G44,F44)*$C$6)</f>
        <v/>
      </c>
    </row>
    <row r="45">
      <c r="B45">
        <f>IF(Directors!A38&lt;&gt;"",Directors!A38,"")</f>
        <v/>
      </c>
      <c r="C45" s="4">
        <f>IF(B45="","",IFERROR(INDEX(Directors!B:B,MATCH(B45,Directors!A:A,0)),0))</f>
        <v/>
      </c>
      <c r="D45" s="4">
        <f>IF(B45="","",SUMIFS(Ledger!E:E,Ledger!B:B,B45,Ledger!A:A,"&gt;="&amp;$C$4,Ledger!A:A,"&lt;="&amp;$C$5))</f>
        <v/>
      </c>
      <c r="E45" s="4">
        <f>IF(B45="","",C45+D45)</f>
        <v/>
      </c>
      <c r="F45" s="4">
        <f>IF(B45="","",MAX(0,E45))</f>
        <v/>
      </c>
      <c r="G45" s="4">
        <f>IF(B45="","",F45*$C$6)</f>
        <v/>
      </c>
      <c r="H45" s="4">
        <f>IF(B45="","",-MIN(0,SUMIFS(Ledger!E:E,Ledger!B:B,B45,Ledger!A:A,"&gt;"&amp;$C$5,Ledger!A:A,"&lt;="&amp;$F$4)))</f>
        <v/>
      </c>
      <c r="I45" s="4">
        <f>IF(B45="","",MIN(G45,F45)*$C$6)</f>
        <v/>
      </c>
    </row>
    <row r="46">
      <c r="B46">
        <f>IF(Directors!A39&lt;&gt;"",Directors!A39,"")</f>
        <v/>
      </c>
      <c r="C46" s="4">
        <f>IF(B46="","",IFERROR(INDEX(Directors!B:B,MATCH(B46,Directors!A:A,0)),0))</f>
        <v/>
      </c>
      <c r="D46" s="4">
        <f>IF(B46="","",SUMIFS(Ledger!E:E,Ledger!B:B,B46,Ledger!A:A,"&gt;="&amp;$C$4,Ledger!A:A,"&lt;="&amp;$C$5))</f>
        <v/>
      </c>
      <c r="E46" s="4">
        <f>IF(B46="","",C46+D46)</f>
        <v/>
      </c>
      <c r="F46" s="4">
        <f>IF(B46="","",MAX(0,E46))</f>
        <v/>
      </c>
      <c r="G46" s="4">
        <f>IF(B46="","",F46*$C$6)</f>
        <v/>
      </c>
      <c r="H46" s="4">
        <f>IF(B46="","",-MIN(0,SUMIFS(Ledger!E:E,Ledger!B:B,B46,Ledger!A:A,"&gt;"&amp;$C$5,Ledger!A:A,"&lt;="&amp;$F$4)))</f>
        <v/>
      </c>
      <c r="I46" s="4">
        <f>IF(B46="","",MIN(G46,F46)*$C$6)</f>
        <v/>
      </c>
    </row>
    <row r="47">
      <c r="B47">
        <f>IF(Directors!A40&lt;&gt;"",Directors!A40,"")</f>
        <v/>
      </c>
      <c r="C47" s="4">
        <f>IF(B47="","",IFERROR(INDEX(Directors!B:B,MATCH(B47,Directors!A:A,0)),0))</f>
        <v/>
      </c>
      <c r="D47" s="4">
        <f>IF(B47="","",SUMIFS(Ledger!E:E,Ledger!B:B,B47,Ledger!A:A,"&gt;="&amp;$C$4,Ledger!A:A,"&lt;="&amp;$C$5))</f>
        <v/>
      </c>
      <c r="E47" s="4">
        <f>IF(B47="","",C47+D47)</f>
        <v/>
      </c>
      <c r="F47" s="4">
        <f>IF(B47="","",MAX(0,E47))</f>
        <v/>
      </c>
      <c r="G47" s="4">
        <f>IF(B47="","",F47*$C$6)</f>
        <v/>
      </c>
      <c r="H47" s="4">
        <f>IF(B47="","",-MIN(0,SUMIFS(Ledger!E:E,Ledger!B:B,B47,Ledger!A:A,"&gt;"&amp;$C$5,Ledger!A:A,"&lt;="&amp;$F$4)))</f>
        <v/>
      </c>
      <c r="I47" s="4">
        <f>IF(B47="","",MIN(G47,F47)*$C$6)</f>
        <v/>
      </c>
    </row>
    <row r="48">
      <c r="B48">
        <f>IF(Directors!A41&lt;&gt;"",Directors!A41,"")</f>
        <v/>
      </c>
      <c r="C48" s="4">
        <f>IF(B48="","",IFERROR(INDEX(Directors!B:B,MATCH(B48,Directors!A:A,0)),0))</f>
        <v/>
      </c>
      <c r="D48" s="4">
        <f>IF(B48="","",SUMIFS(Ledger!E:E,Ledger!B:B,B48,Ledger!A:A,"&gt;="&amp;$C$4,Ledger!A:A,"&lt;="&amp;$C$5))</f>
        <v/>
      </c>
      <c r="E48" s="4">
        <f>IF(B48="","",C48+D48)</f>
        <v/>
      </c>
      <c r="F48" s="4">
        <f>IF(B48="","",MAX(0,E48))</f>
        <v/>
      </c>
      <c r="G48" s="4">
        <f>IF(B48="","",F48*$C$6)</f>
        <v/>
      </c>
      <c r="H48" s="4">
        <f>IF(B48="","",-MIN(0,SUMIFS(Ledger!E:E,Ledger!B:B,B48,Ledger!A:A,"&gt;"&amp;$C$5,Ledger!A:A,"&lt;="&amp;$F$4)))</f>
        <v/>
      </c>
      <c r="I48" s="4">
        <f>IF(B48="","",MIN(G48,F48)*$C$6)</f>
        <v/>
      </c>
    </row>
    <row r="49">
      <c r="B49">
        <f>IF(Directors!A42&lt;&gt;"",Directors!A42,"")</f>
        <v/>
      </c>
      <c r="C49" s="4">
        <f>IF(B49="","",IFERROR(INDEX(Directors!B:B,MATCH(B49,Directors!A:A,0)),0))</f>
        <v/>
      </c>
      <c r="D49" s="4">
        <f>IF(B49="","",SUMIFS(Ledger!E:E,Ledger!B:B,B49,Ledger!A:A,"&gt;="&amp;$C$4,Ledger!A:A,"&lt;="&amp;$C$5))</f>
        <v/>
      </c>
      <c r="E49" s="4">
        <f>IF(B49="","",C49+D49)</f>
        <v/>
      </c>
      <c r="F49" s="4">
        <f>IF(B49="","",MAX(0,E49))</f>
        <v/>
      </c>
      <c r="G49" s="4">
        <f>IF(B49="","",F49*$C$6)</f>
        <v/>
      </c>
      <c r="H49" s="4">
        <f>IF(B49="","",-MIN(0,SUMIFS(Ledger!E:E,Ledger!B:B,B49,Ledger!A:A,"&gt;"&amp;$C$5,Ledger!A:A,"&lt;="&amp;$F$4)))</f>
        <v/>
      </c>
      <c r="I49" s="4">
        <f>IF(B49="","",MIN(G49,F49)*$C$6)</f>
        <v/>
      </c>
    </row>
    <row r="50">
      <c r="B50">
        <f>IF(Directors!A43&lt;&gt;"",Directors!A43,"")</f>
        <v/>
      </c>
      <c r="C50" s="4">
        <f>IF(B50="","",IFERROR(INDEX(Directors!B:B,MATCH(B50,Directors!A:A,0)),0))</f>
        <v/>
      </c>
      <c r="D50" s="4">
        <f>IF(B50="","",SUMIFS(Ledger!E:E,Ledger!B:B,B50,Ledger!A:A,"&gt;="&amp;$C$4,Ledger!A:A,"&lt;="&amp;$C$5))</f>
        <v/>
      </c>
      <c r="E50" s="4">
        <f>IF(B50="","",C50+D50)</f>
        <v/>
      </c>
      <c r="F50" s="4">
        <f>IF(B50="","",MAX(0,E50))</f>
        <v/>
      </c>
      <c r="G50" s="4">
        <f>IF(B50="","",F50*$C$6)</f>
        <v/>
      </c>
      <c r="H50" s="4">
        <f>IF(B50="","",-MIN(0,SUMIFS(Ledger!E:E,Ledger!B:B,B50,Ledger!A:A,"&gt;"&amp;$C$5,Ledger!A:A,"&lt;="&amp;$F$4)))</f>
        <v/>
      </c>
      <c r="I50" s="4">
        <f>IF(B50="","",MIN(G50,F50)*$C$6)</f>
        <v/>
      </c>
    </row>
    <row r="51">
      <c r="B51">
        <f>IF(Directors!A44&lt;&gt;"",Directors!A44,"")</f>
        <v/>
      </c>
      <c r="C51" s="4">
        <f>IF(B51="","",IFERROR(INDEX(Directors!B:B,MATCH(B51,Directors!A:A,0)),0))</f>
        <v/>
      </c>
      <c r="D51" s="4">
        <f>IF(B51="","",SUMIFS(Ledger!E:E,Ledger!B:B,B51,Ledger!A:A,"&gt;="&amp;$C$4,Ledger!A:A,"&lt;="&amp;$C$5))</f>
        <v/>
      </c>
      <c r="E51" s="4">
        <f>IF(B51="","",C51+D51)</f>
        <v/>
      </c>
      <c r="F51" s="4">
        <f>IF(B51="","",MAX(0,E51))</f>
        <v/>
      </c>
      <c r="G51" s="4">
        <f>IF(B51="","",F51*$C$6)</f>
        <v/>
      </c>
      <c r="H51" s="4">
        <f>IF(B51="","",-MIN(0,SUMIFS(Ledger!E:E,Ledger!B:B,B51,Ledger!A:A,"&gt;"&amp;$C$5,Ledger!A:A,"&lt;="&amp;$F$4)))</f>
        <v/>
      </c>
      <c r="I51" s="4">
        <f>IF(B51="","",MIN(G51,F51)*$C$6)</f>
        <v/>
      </c>
    </row>
    <row r="52">
      <c r="B52">
        <f>IF(Directors!A45&lt;&gt;"",Directors!A45,"")</f>
        <v/>
      </c>
      <c r="C52" s="4">
        <f>IF(B52="","",IFERROR(INDEX(Directors!B:B,MATCH(B52,Directors!A:A,0)),0))</f>
        <v/>
      </c>
      <c r="D52" s="4">
        <f>IF(B52="","",SUMIFS(Ledger!E:E,Ledger!B:B,B52,Ledger!A:A,"&gt;="&amp;$C$4,Ledger!A:A,"&lt;="&amp;$C$5))</f>
        <v/>
      </c>
      <c r="E52" s="4">
        <f>IF(B52="","",C52+D52)</f>
        <v/>
      </c>
      <c r="F52" s="4">
        <f>IF(B52="","",MAX(0,E52))</f>
        <v/>
      </c>
      <c r="G52" s="4">
        <f>IF(B52="","",F52*$C$6)</f>
        <v/>
      </c>
      <c r="H52" s="4">
        <f>IF(B52="","",-MIN(0,SUMIFS(Ledger!E:E,Ledger!B:B,B52,Ledger!A:A,"&gt;"&amp;$C$5,Ledger!A:A,"&lt;="&amp;$F$4)))</f>
        <v/>
      </c>
      <c r="I52" s="4">
        <f>IF(B52="","",MIN(G52,F52)*$C$6)</f>
        <v/>
      </c>
    </row>
    <row r="53">
      <c r="B53">
        <f>IF(Directors!A46&lt;&gt;"",Directors!A46,"")</f>
        <v/>
      </c>
      <c r="C53" s="4">
        <f>IF(B53="","",IFERROR(INDEX(Directors!B:B,MATCH(B53,Directors!A:A,0)),0))</f>
        <v/>
      </c>
      <c r="D53" s="4">
        <f>IF(B53="","",SUMIFS(Ledger!E:E,Ledger!B:B,B53,Ledger!A:A,"&gt;="&amp;$C$4,Ledger!A:A,"&lt;="&amp;$C$5))</f>
        <v/>
      </c>
      <c r="E53" s="4">
        <f>IF(B53="","",C53+D53)</f>
        <v/>
      </c>
      <c r="F53" s="4">
        <f>IF(B53="","",MAX(0,E53))</f>
        <v/>
      </c>
      <c r="G53" s="4">
        <f>IF(B53="","",F53*$C$6)</f>
        <v/>
      </c>
      <c r="H53" s="4">
        <f>IF(B53="","",-MIN(0,SUMIFS(Ledger!E:E,Ledger!B:B,B53,Ledger!A:A,"&gt;"&amp;$C$5,Ledger!A:A,"&lt;="&amp;$F$4)))</f>
        <v/>
      </c>
      <c r="I53" s="4">
        <f>IF(B53="","",MIN(G53,F53)*$C$6)</f>
        <v/>
      </c>
    </row>
    <row r="54">
      <c r="B54">
        <f>IF(Directors!A47&lt;&gt;"",Directors!A47,"")</f>
        <v/>
      </c>
      <c r="C54" s="4">
        <f>IF(B54="","",IFERROR(INDEX(Directors!B:B,MATCH(B54,Directors!A:A,0)),0))</f>
        <v/>
      </c>
      <c r="D54" s="4">
        <f>IF(B54="","",SUMIFS(Ledger!E:E,Ledger!B:B,B54,Ledger!A:A,"&gt;="&amp;$C$4,Ledger!A:A,"&lt;="&amp;$C$5))</f>
        <v/>
      </c>
      <c r="E54" s="4">
        <f>IF(B54="","",C54+D54)</f>
        <v/>
      </c>
      <c r="F54" s="4">
        <f>IF(B54="","",MAX(0,E54))</f>
        <v/>
      </c>
      <c r="G54" s="4">
        <f>IF(B54="","",F54*$C$6)</f>
        <v/>
      </c>
      <c r="H54" s="4">
        <f>IF(B54="","",-MIN(0,SUMIFS(Ledger!E:E,Ledger!B:B,B54,Ledger!A:A,"&gt;"&amp;$C$5,Ledger!A:A,"&lt;="&amp;$F$4)))</f>
        <v/>
      </c>
      <c r="I54" s="4">
        <f>IF(B54="","",MIN(G54,F54)*$C$6)</f>
        <v/>
      </c>
    </row>
    <row r="55">
      <c r="B55">
        <f>IF(Directors!A48&lt;&gt;"",Directors!A48,"")</f>
        <v/>
      </c>
      <c r="C55" s="4">
        <f>IF(B55="","",IFERROR(INDEX(Directors!B:B,MATCH(B55,Directors!A:A,0)),0))</f>
        <v/>
      </c>
      <c r="D55" s="4">
        <f>IF(B55="","",SUMIFS(Ledger!E:E,Ledger!B:B,B55,Ledger!A:A,"&gt;="&amp;$C$4,Ledger!A:A,"&lt;="&amp;$C$5))</f>
        <v/>
      </c>
      <c r="E55" s="4">
        <f>IF(B55="","",C55+D55)</f>
        <v/>
      </c>
      <c r="F55" s="4">
        <f>IF(B55="","",MAX(0,E55))</f>
        <v/>
      </c>
      <c r="G55" s="4">
        <f>IF(B55="","",F55*$C$6)</f>
        <v/>
      </c>
      <c r="H55" s="4">
        <f>IF(B55="","",-MIN(0,SUMIFS(Ledger!E:E,Ledger!B:B,B55,Ledger!A:A,"&gt;"&amp;$C$5,Ledger!A:A,"&lt;="&amp;$F$4)))</f>
        <v/>
      </c>
      <c r="I55" s="4">
        <f>IF(B55="","",MIN(G55,F55)*$C$6)</f>
        <v/>
      </c>
    </row>
    <row r="56">
      <c r="B56">
        <f>IF(Directors!A49&lt;&gt;"",Directors!A49,"")</f>
        <v/>
      </c>
      <c r="C56" s="4">
        <f>IF(B56="","",IFERROR(INDEX(Directors!B:B,MATCH(B56,Directors!A:A,0)),0))</f>
        <v/>
      </c>
      <c r="D56" s="4">
        <f>IF(B56="","",SUMIFS(Ledger!E:E,Ledger!B:B,B56,Ledger!A:A,"&gt;="&amp;$C$4,Ledger!A:A,"&lt;="&amp;$C$5))</f>
        <v/>
      </c>
      <c r="E56" s="4">
        <f>IF(B56="","",C56+D56)</f>
        <v/>
      </c>
      <c r="F56" s="4">
        <f>IF(B56="","",MAX(0,E56))</f>
        <v/>
      </c>
      <c r="G56" s="4">
        <f>IF(B56="","",F56*$C$6)</f>
        <v/>
      </c>
      <c r="H56" s="4">
        <f>IF(B56="","",-MIN(0,SUMIFS(Ledger!E:E,Ledger!B:B,B56,Ledger!A:A,"&gt;"&amp;$C$5,Ledger!A:A,"&lt;="&amp;$F$4)))</f>
        <v/>
      </c>
      <c r="I56" s="4">
        <f>IF(B56="","",MIN(G56,F56)*$C$6)</f>
        <v/>
      </c>
    </row>
    <row r="57">
      <c r="B57">
        <f>IF(Directors!A50&lt;&gt;"",Directors!A50,"")</f>
        <v/>
      </c>
      <c r="C57" s="4">
        <f>IF(B57="","",IFERROR(INDEX(Directors!B:B,MATCH(B57,Directors!A:A,0)),0))</f>
        <v/>
      </c>
      <c r="D57" s="4">
        <f>IF(B57="","",SUMIFS(Ledger!E:E,Ledger!B:B,B57,Ledger!A:A,"&gt;="&amp;$C$4,Ledger!A:A,"&lt;="&amp;$C$5))</f>
        <v/>
      </c>
      <c r="E57" s="4">
        <f>IF(B57="","",C57+D57)</f>
        <v/>
      </c>
      <c r="F57" s="4">
        <f>IF(B57="","",MAX(0,E57))</f>
        <v/>
      </c>
      <c r="G57" s="4">
        <f>IF(B57="","",F57*$C$6)</f>
        <v/>
      </c>
      <c r="H57" s="4">
        <f>IF(B57="","",-MIN(0,SUMIFS(Ledger!E:E,Ledger!B:B,B57,Ledger!A:A,"&gt;"&amp;$C$5,Ledger!A:A,"&lt;="&amp;$F$4)))</f>
        <v/>
      </c>
      <c r="I57" s="4">
        <f>IF(B57="","",MIN(G57,F57)*$C$6)</f>
        <v/>
      </c>
    </row>
    <row r="58">
      <c r="B58">
        <f>IF(Directors!A51&lt;&gt;"",Directors!A51,"")</f>
        <v/>
      </c>
      <c r="C58" s="4">
        <f>IF(B58="","",IFERROR(INDEX(Directors!B:B,MATCH(B58,Directors!A:A,0)),0))</f>
        <v/>
      </c>
      <c r="D58" s="4">
        <f>IF(B58="","",SUMIFS(Ledger!E:E,Ledger!B:B,B58,Ledger!A:A,"&gt;="&amp;$C$4,Ledger!A:A,"&lt;="&amp;$C$5))</f>
        <v/>
      </c>
      <c r="E58" s="4">
        <f>IF(B58="","",C58+D58)</f>
        <v/>
      </c>
      <c r="F58" s="4">
        <f>IF(B58="","",MAX(0,E58))</f>
        <v/>
      </c>
      <c r="G58" s="4">
        <f>IF(B58="","",F58*$C$6)</f>
        <v/>
      </c>
      <c r="H58" s="4">
        <f>IF(B58="","",-MIN(0,SUMIFS(Ledger!E:E,Ledger!B:B,B58,Ledger!A:A,"&gt;"&amp;$C$5,Ledger!A:A,"&lt;="&amp;$F$4)))</f>
        <v/>
      </c>
      <c r="I58" s="4">
        <f>IF(B58="","",MIN(G58,F58)*$C$6)</f>
        <v/>
      </c>
    </row>
    <row r="59">
      <c r="B59" s="1" t="inlineStr">
        <is>
          <t>TOTALS</t>
        </is>
      </c>
      <c r="C59" s="4">
        <f>SUM(C9:C58)</f>
        <v/>
      </c>
      <c r="D59" s="4">
        <f>SUM(D9:D58)</f>
        <v/>
      </c>
      <c r="E59" s="4">
        <f>SUM(E9:E58)</f>
        <v/>
      </c>
      <c r="F59" s="4">
        <f>SUM(F9:F58)</f>
        <v/>
      </c>
      <c r="G59" s="4">
        <f>SUM(G9:G58)</f>
        <v/>
      </c>
      <c r="H59" s="4">
        <f>SUM(H9:H58)</f>
        <v/>
      </c>
      <c r="I59" s="4">
        <f>SUM(I9:I58)</f>
        <v/>
      </c>
    </row>
  </sheetData>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B2:Y59"/>
  <sheetViews>
    <sheetView workbookViewId="0">
      <pane xSplit="1" ySplit="8" topLeftCell="B9" activePane="bottomRight" state="frozen"/>
      <selection pane="topRight"/>
      <selection pane="bottomLeft"/>
      <selection pane="bottomRight" activeCell="A1" sqref="A1"/>
    </sheetView>
  </sheetViews>
  <sheetFormatPr baseColWidth="8" defaultRowHeight="15"/>
  <cols>
    <col hidden="1" width="13" customWidth="1" min="14" max="14"/>
    <col hidden="1" width="13" customWidth="1" min="15" max="15"/>
    <col hidden="1" width="13" customWidth="1" min="16" max="16"/>
    <col hidden="1" width="13" customWidth="1" min="17" max="17"/>
    <col hidden="1" width="13" customWidth="1" min="18" max="18"/>
    <col hidden="1" width="13" customWidth="1" min="19" max="19"/>
    <col hidden="1" width="13" customWidth="1" min="20" max="20"/>
    <col hidden="1" width="13" customWidth="1" min="21" max="21"/>
    <col hidden="1" width="13" customWidth="1" min="22" max="22"/>
    <col hidden="1" width="13" customWidth="1" min="23" max="23"/>
    <col hidden="1" width="13" customWidth="1" min="24" max="24"/>
    <col hidden="1" width="13" customWidth="1" min="25" max="25"/>
  </cols>
  <sheetData>
    <row r="2">
      <c r="B2" s="7" t="inlineStr">
        <is>
          <t>Cheap Loan Benefit (P11D) — Helper</t>
        </is>
      </c>
    </row>
    <row r="4">
      <c r="B4" s="1" t="inlineStr">
        <is>
          <t>Tax year start</t>
        </is>
      </c>
      <c r="C4" s="3">
        <f>Inputs!C7</f>
        <v/>
      </c>
      <c r="E4" s="1" t="inlineStr">
        <is>
          <t>Official rate</t>
        </is>
      </c>
      <c r="F4" s="2">
        <f>Inputs!F3</f>
        <v/>
      </c>
    </row>
    <row r="5">
      <c r="B5" s="1" t="inlineStr">
        <is>
          <t>Tax year end</t>
        </is>
      </c>
      <c r="C5" s="3">
        <f>Inputs!C8</f>
        <v/>
      </c>
      <c r="E5" s="1" t="inlineStr">
        <is>
          <t>BIK threshold</t>
        </is>
      </c>
      <c r="F5" s="4">
        <f>Inputs!F4</f>
        <v/>
      </c>
    </row>
    <row r="6" hidden="1">
      <c r="B6" s="6">
        <f>EOMONTH($C$4,0)</f>
        <v/>
      </c>
      <c r="C6" s="6">
        <f>EOMONTH($C$4,1)</f>
        <v/>
      </c>
      <c r="D6" s="6">
        <f>EOMONTH($C$4,2)</f>
        <v/>
      </c>
      <c r="E6" s="6">
        <f>EOMONTH($C$4,3)</f>
        <v/>
      </c>
      <c r="F6" s="6">
        <f>EOMONTH($C$4,4)</f>
        <v/>
      </c>
      <c r="G6" s="6">
        <f>EOMONTH($C$4,5)</f>
        <v/>
      </c>
      <c r="H6" s="6">
        <f>EOMONTH($C$4,6)</f>
        <v/>
      </c>
      <c r="I6" s="6">
        <f>EOMONTH($C$4,7)</f>
        <v/>
      </c>
      <c r="J6" s="6">
        <f>EOMONTH($C$4,8)</f>
        <v/>
      </c>
      <c r="K6" s="6">
        <f>EOMONTH($C$4,9)</f>
        <v/>
      </c>
      <c r="L6" s="6">
        <f>EOMONTH($C$4,10)</f>
        <v/>
      </c>
      <c r="M6" s="6">
        <f>EOMONTH($C$4,11)</f>
        <v/>
      </c>
    </row>
    <row r="8">
      <c r="B8" s="8" t="inlineStr">
        <is>
          <t>Director</t>
        </is>
      </c>
      <c r="C8" s="8" t="inlineStr">
        <is>
          <t>Opening at tax year start</t>
        </is>
      </c>
      <c r="D8" s="8" t="inlineStr">
        <is>
          <t>Max monthly balance</t>
        </is>
      </c>
      <c r="E8" s="8" t="inlineStr">
        <is>
          <t>Avg monthly balance</t>
        </is>
      </c>
      <c r="F8" s="8" t="inlineStr">
        <is>
          <t>Official-rate interest (annual)</t>
        </is>
      </c>
      <c r="G8" s="8" t="inlineStr">
        <is>
          <t>Interest paid (ledger)</t>
        </is>
      </c>
      <c r="H8" s="8" t="inlineStr">
        <is>
          <t>Taxable benefit proxy</t>
        </is>
      </c>
    </row>
    <row r="9">
      <c r="B9">
        <f>IF(Directors!A2&lt;&gt;"",Directors!A2,"")</f>
        <v/>
      </c>
      <c r="C9" s="4">
        <f>IF(B9="","",IFERROR(INDEX(Directors!B:B,MATCH(B9,Directors!A:A,0)),0)+SUMIFS(Ledger!E:E,Ledger!B:B,B9,Ledger!A:A,"&lt;"&amp;$C$4))</f>
        <v/>
      </c>
      <c r="D9" s="4">
        <f>IF(B9="","",MAX(N9:Y9))</f>
        <v/>
      </c>
      <c r="E9" s="4">
        <f>IF(B9="","",AVERAGE(N9:Y9))</f>
        <v/>
      </c>
      <c r="F9" s="4">
        <f>IF(B9="","",IF(D9&gt;=$F$5,E9*$F$4,0))</f>
        <v/>
      </c>
      <c r="G9" s="4">
        <f>IF(B9="","",-SUMIFS(Ledger!E:E,Ledger!B:B,B9,Ledger!C:C,"Interest paid by director",Ledger!A:A,"&gt;="&amp;$C$4,Ledger!A:A,"&lt;="&amp;$C$5))</f>
        <v/>
      </c>
      <c r="H9" s="4">
        <f>IF(B9="","",MAX(0,F9-G9))</f>
        <v/>
      </c>
      <c r="N9" s="4">
        <f>IF(B9="","",C9+SUMIFS(Ledger!E:E,Ledger!B:B,B9,Ledger!A:A,"&gt;="&amp;$C$4,Ledger!A:A,"&lt;="&amp;B6))</f>
        <v/>
      </c>
      <c r="O9" s="4">
        <f>IF(B9="","",C9+SUMIFS(Ledger!E:E,Ledger!B:B,B9,Ledger!A:A,"&gt;="&amp;$C$4,Ledger!A:A,"&lt;="&amp;C6))</f>
        <v/>
      </c>
      <c r="P9" s="4">
        <f>IF(B9="","",C9+SUMIFS(Ledger!E:E,Ledger!B:B,B9,Ledger!A:A,"&gt;="&amp;$C$4,Ledger!A:A,"&lt;="&amp;D6))</f>
        <v/>
      </c>
      <c r="Q9" s="4">
        <f>IF(B9="","",C9+SUMIFS(Ledger!E:E,Ledger!B:B,B9,Ledger!A:A,"&gt;="&amp;$C$4,Ledger!A:A,"&lt;="&amp;E6))</f>
        <v/>
      </c>
      <c r="R9" s="4">
        <f>IF(B9="","",C9+SUMIFS(Ledger!E:E,Ledger!B:B,B9,Ledger!A:A,"&gt;="&amp;$C$4,Ledger!A:A,"&lt;="&amp;F6))</f>
        <v/>
      </c>
      <c r="S9" s="4">
        <f>IF(B9="","",C9+SUMIFS(Ledger!E:E,Ledger!B:B,B9,Ledger!A:A,"&gt;="&amp;$C$4,Ledger!A:A,"&lt;="&amp;G6))</f>
        <v/>
      </c>
      <c r="T9" s="4">
        <f>IF(B9="","",C9+SUMIFS(Ledger!E:E,Ledger!B:B,B9,Ledger!A:A,"&gt;="&amp;$C$4,Ledger!A:A,"&lt;="&amp;H6))</f>
        <v/>
      </c>
      <c r="U9" s="4">
        <f>IF(B9="","",C9+SUMIFS(Ledger!E:E,Ledger!B:B,B9,Ledger!A:A,"&gt;="&amp;$C$4,Ledger!A:A,"&lt;="&amp;I6))</f>
        <v/>
      </c>
      <c r="V9" s="4">
        <f>IF(B9="","",C9+SUMIFS(Ledger!E:E,Ledger!B:B,B9,Ledger!A:A,"&gt;="&amp;$C$4,Ledger!A:A,"&lt;="&amp;J6))</f>
        <v/>
      </c>
      <c r="W9" s="4">
        <f>IF(B9="","",C9+SUMIFS(Ledger!E:E,Ledger!B:B,B9,Ledger!A:A,"&gt;="&amp;$C$4,Ledger!A:A,"&lt;="&amp;K6))</f>
        <v/>
      </c>
      <c r="X9" s="4">
        <f>IF(B9="","",C9+SUMIFS(Ledger!E:E,Ledger!B:B,B9,Ledger!A:A,"&gt;="&amp;$C$4,Ledger!A:A,"&lt;="&amp;L6))</f>
        <v/>
      </c>
      <c r="Y9" s="4">
        <f>IF(B9="","",C9+SUMIFS(Ledger!E:E,Ledger!B:B,B9,Ledger!A:A,"&gt;="&amp;$C$4,Ledger!A:A,"&lt;="&amp;M6))</f>
        <v/>
      </c>
    </row>
    <row r="10">
      <c r="B10">
        <f>IF(Directors!A3&lt;&gt;"",Directors!A3,"")</f>
        <v/>
      </c>
      <c r="C10" s="4">
        <f>IF(B10="","",IFERROR(INDEX(Directors!B:B,MATCH(B10,Directors!A:A,0)),0)+SUMIFS(Ledger!E:E,Ledger!B:B,B10,Ledger!A:A,"&lt;"&amp;$C$4))</f>
        <v/>
      </c>
      <c r="D10" s="4">
        <f>IF(B10="","",MAX(N10:Y10))</f>
        <v/>
      </c>
      <c r="E10" s="4">
        <f>IF(B10="","",AVERAGE(N10:Y10))</f>
        <v/>
      </c>
      <c r="F10" s="4">
        <f>IF(B10="","",IF(D10&gt;=$F$5,E10*$F$4,0))</f>
        <v/>
      </c>
      <c r="G10" s="4">
        <f>IF(B10="","",-SUMIFS(Ledger!E:E,Ledger!B:B,B10,Ledger!C:C,"Interest paid by director",Ledger!A:A,"&gt;="&amp;$C$4,Ledger!A:A,"&lt;="&amp;$C$5))</f>
        <v/>
      </c>
      <c r="H10" s="4">
        <f>IF(B10="","",MAX(0,F10-G10))</f>
        <v/>
      </c>
      <c r="N10" s="4">
        <f>IF(B10="","",C10+SUMIFS(Ledger!E:E,Ledger!B:B,B10,Ledger!A:A,"&gt;="&amp;$C$4,Ledger!A:A,"&lt;="&amp;B6))</f>
        <v/>
      </c>
      <c r="O10" s="4">
        <f>IF(B10="","",C10+SUMIFS(Ledger!E:E,Ledger!B:B,B10,Ledger!A:A,"&gt;="&amp;$C$4,Ledger!A:A,"&lt;="&amp;C6))</f>
        <v/>
      </c>
      <c r="P10" s="4">
        <f>IF(B10="","",C10+SUMIFS(Ledger!E:E,Ledger!B:B,B10,Ledger!A:A,"&gt;="&amp;$C$4,Ledger!A:A,"&lt;="&amp;D6))</f>
        <v/>
      </c>
      <c r="Q10" s="4">
        <f>IF(B10="","",C10+SUMIFS(Ledger!E:E,Ledger!B:B,B10,Ledger!A:A,"&gt;="&amp;$C$4,Ledger!A:A,"&lt;="&amp;E6))</f>
        <v/>
      </c>
      <c r="R10" s="4">
        <f>IF(B10="","",C10+SUMIFS(Ledger!E:E,Ledger!B:B,B10,Ledger!A:A,"&gt;="&amp;$C$4,Ledger!A:A,"&lt;="&amp;F6))</f>
        <v/>
      </c>
      <c r="S10" s="4">
        <f>IF(B10="","",C10+SUMIFS(Ledger!E:E,Ledger!B:B,B10,Ledger!A:A,"&gt;="&amp;$C$4,Ledger!A:A,"&lt;="&amp;G6))</f>
        <v/>
      </c>
      <c r="T10" s="4">
        <f>IF(B10="","",C10+SUMIFS(Ledger!E:E,Ledger!B:B,B10,Ledger!A:A,"&gt;="&amp;$C$4,Ledger!A:A,"&lt;="&amp;H6))</f>
        <v/>
      </c>
      <c r="U10" s="4">
        <f>IF(B10="","",C10+SUMIFS(Ledger!E:E,Ledger!B:B,B10,Ledger!A:A,"&gt;="&amp;$C$4,Ledger!A:A,"&lt;="&amp;I6))</f>
        <v/>
      </c>
      <c r="V10" s="4">
        <f>IF(B10="","",C10+SUMIFS(Ledger!E:E,Ledger!B:B,B10,Ledger!A:A,"&gt;="&amp;$C$4,Ledger!A:A,"&lt;="&amp;J6))</f>
        <v/>
      </c>
      <c r="W10" s="4">
        <f>IF(B10="","",C10+SUMIFS(Ledger!E:E,Ledger!B:B,B10,Ledger!A:A,"&gt;="&amp;$C$4,Ledger!A:A,"&lt;="&amp;K6))</f>
        <v/>
      </c>
      <c r="X10" s="4">
        <f>IF(B10="","",C10+SUMIFS(Ledger!E:E,Ledger!B:B,B10,Ledger!A:A,"&gt;="&amp;$C$4,Ledger!A:A,"&lt;="&amp;L6))</f>
        <v/>
      </c>
      <c r="Y10" s="4">
        <f>IF(B10="","",C10+SUMIFS(Ledger!E:E,Ledger!B:B,B10,Ledger!A:A,"&gt;="&amp;$C$4,Ledger!A:A,"&lt;="&amp;M6))</f>
        <v/>
      </c>
    </row>
    <row r="11">
      <c r="B11">
        <f>IF(Directors!A4&lt;&gt;"",Directors!A4,"")</f>
        <v/>
      </c>
      <c r="C11" s="4">
        <f>IF(B11="","",IFERROR(INDEX(Directors!B:B,MATCH(B11,Directors!A:A,0)),0)+SUMIFS(Ledger!E:E,Ledger!B:B,B11,Ledger!A:A,"&lt;"&amp;$C$4))</f>
        <v/>
      </c>
      <c r="D11" s="4">
        <f>IF(B11="","",MAX(N11:Y11))</f>
        <v/>
      </c>
      <c r="E11" s="4">
        <f>IF(B11="","",AVERAGE(N11:Y11))</f>
        <v/>
      </c>
      <c r="F11" s="4">
        <f>IF(B11="","",IF(D11&gt;=$F$5,E11*$F$4,0))</f>
        <v/>
      </c>
      <c r="G11" s="4">
        <f>IF(B11="","",-SUMIFS(Ledger!E:E,Ledger!B:B,B11,Ledger!C:C,"Interest paid by director",Ledger!A:A,"&gt;="&amp;$C$4,Ledger!A:A,"&lt;="&amp;$C$5))</f>
        <v/>
      </c>
      <c r="H11" s="4">
        <f>IF(B11="","",MAX(0,F11-G11))</f>
        <v/>
      </c>
      <c r="N11" s="4">
        <f>IF(B11="","",C11+SUMIFS(Ledger!E:E,Ledger!B:B,B11,Ledger!A:A,"&gt;="&amp;$C$4,Ledger!A:A,"&lt;="&amp;B6))</f>
        <v/>
      </c>
      <c r="O11" s="4">
        <f>IF(B11="","",C11+SUMIFS(Ledger!E:E,Ledger!B:B,B11,Ledger!A:A,"&gt;="&amp;$C$4,Ledger!A:A,"&lt;="&amp;C6))</f>
        <v/>
      </c>
      <c r="P11" s="4">
        <f>IF(B11="","",C11+SUMIFS(Ledger!E:E,Ledger!B:B,B11,Ledger!A:A,"&gt;="&amp;$C$4,Ledger!A:A,"&lt;="&amp;D6))</f>
        <v/>
      </c>
      <c r="Q11" s="4">
        <f>IF(B11="","",C11+SUMIFS(Ledger!E:E,Ledger!B:B,B11,Ledger!A:A,"&gt;="&amp;$C$4,Ledger!A:A,"&lt;="&amp;E6))</f>
        <v/>
      </c>
      <c r="R11" s="4">
        <f>IF(B11="","",C11+SUMIFS(Ledger!E:E,Ledger!B:B,B11,Ledger!A:A,"&gt;="&amp;$C$4,Ledger!A:A,"&lt;="&amp;F6))</f>
        <v/>
      </c>
      <c r="S11" s="4">
        <f>IF(B11="","",C11+SUMIFS(Ledger!E:E,Ledger!B:B,B11,Ledger!A:A,"&gt;="&amp;$C$4,Ledger!A:A,"&lt;="&amp;G6))</f>
        <v/>
      </c>
      <c r="T11" s="4">
        <f>IF(B11="","",C11+SUMIFS(Ledger!E:E,Ledger!B:B,B11,Ledger!A:A,"&gt;="&amp;$C$4,Ledger!A:A,"&lt;="&amp;H6))</f>
        <v/>
      </c>
      <c r="U11" s="4">
        <f>IF(B11="","",C11+SUMIFS(Ledger!E:E,Ledger!B:B,B11,Ledger!A:A,"&gt;="&amp;$C$4,Ledger!A:A,"&lt;="&amp;I6))</f>
        <v/>
      </c>
      <c r="V11" s="4">
        <f>IF(B11="","",C11+SUMIFS(Ledger!E:E,Ledger!B:B,B11,Ledger!A:A,"&gt;="&amp;$C$4,Ledger!A:A,"&lt;="&amp;J6))</f>
        <v/>
      </c>
      <c r="W11" s="4">
        <f>IF(B11="","",C11+SUMIFS(Ledger!E:E,Ledger!B:B,B11,Ledger!A:A,"&gt;="&amp;$C$4,Ledger!A:A,"&lt;="&amp;K6))</f>
        <v/>
      </c>
      <c r="X11" s="4">
        <f>IF(B11="","",C11+SUMIFS(Ledger!E:E,Ledger!B:B,B11,Ledger!A:A,"&gt;="&amp;$C$4,Ledger!A:A,"&lt;="&amp;L6))</f>
        <v/>
      </c>
      <c r="Y11" s="4">
        <f>IF(B11="","",C11+SUMIFS(Ledger!E:E,Ledger!B:B,B11,Ledger!A:A,"&gt;="&amp;$C$4,Ledger!A:A,"&lt;="&amp;M6))</f>
        <v/>
      </c>
    </row>
    <row r="12">
      <c r="B12">
        <f>IF(Directors!A5&lt;&gt;"",Directors!A5,"")</f>
        <v/>
      </c>
      <c r="C12" s="4">
        <f>IF(B12="","",IFERROR(INDEX(Directors!B:B,MATCH(B12,Directors!A:A,0)),0)+SUMIFS(Ledger!E:E,Ledger!B:B,B12,Ledger!A:A,"&lt;"&amp;$C$4))</f>
        <v/>
      </c>
      <c r="D12" s="4">
        <f>IF(B12="","",MAX(N12:Y12))</f>
        <v/>
      </c>
      <c r="E12" s="4">
        <f>IF(B12="","",AVERAGE(N12:Y12))</f>
        <v/>
      </c>
      <c r="F12" s="4">
        <f>IF(B12="","",IF(D12&gt;=$F$5,E12*$F$4,0))</f>
        <v/>
      </c>
      <c r="G12" s="4">
        <f>IF(B12="","",-SUMIFS(Ledger!E:E,Ledger!B:B,B12,Ledger!C:C,"Interest paid by director",Ledger!A:A,"&gt;="&amp;$C$4,Ledger!A:A,"&lt;="&amp;$C$5))</f>
        <v/>
      </c>
      <c r="H12" s="4">
        <f>IF(B12="","",MAX(0,F12-G12))</f>
        <v/>
      </c>
      <c r="N12" s="4">
        <f>IF(B12="","",C12+SUMIFS(Ledger!E:E,Ledger!B:B,B12,Ledger!A:A,"&gt;="&amp;$C$4,Ledger!A:A,"&lt;="&amp;B6))</f>
        <v/>
      </c>
      <c r="O12" s="4">
        <f>IF(B12="","",C12+SUMIFS(Ledger!E:E,Ledger!B:B,B12,Ledger!A:A,"&gt;="&amp;$C$4,Ledger!A:A,"&lt;="&amp;C6))</f>
        <v/>
      </c>
      <c r="P12" s="4">
        <f>IF(B12="","",C12+SUMIFS(Ledger!E:E,Ledger!B:B,B12,Ledger!A:A,"&gt;="&amp;$C$4,Ledger!A:A,"&lt;="&amp;D6))</f>
        <v/>
      </c>
      <c r="Q12" s="4">
        <f>IF(B12="","",C12+SUMIFS(Ledger!E:E,Ledger!B:B,B12,Ledger!A:A,"&gt;="&amp;$C$4,Ledger!A:A,"&lt;="&amp;E6))</f>
        <v/>
      </c>
      <c r="R12" s="4">
        <f>IF(B12="","",C12+SUMIFS(Ledger!E:E,Ledger!B:B,B12,Ledger!A:A,"&gt;="&amp;$C$4,Ledger!A:A,"&lt;="&amp;F6))</f>
        <v/>
      </c>
      <c r="S12" s="4">
        <f>IF(B12="","",C12+SUMIFS(Ledger!E:E,Ledger!B:B,B12,Ledger!A:A,"&gt;="&amp;$C$4,Ledger!A:A,"&lt;="&amp;G6))</f>
        <v/>
      </c>
      <c r="T12" s="4">
        <f>IF(B12="","",C12+SUMIFS(Ledger!E:E,Ledger!B:B,B12,Ledger!A:A,"&gt;="&amp;$C$4,Ledger!A:A,"&lt;="&amp;H6))</f>
        <v/>
      </c>
      <c r="U12" s="4">
        <f>IF(B12="","",C12+SUMIFS(Ledger!E:E,Ledger!B:B,B12,Ledger!A:A,"&gt;="&amp;$C$4,Ledger!A:A,"&lt;="&amp;I6))</f>
        <v/>
      </c>
      <c r="V12" s="4">
        <f>IF(B12="","",C12+SUMIFS(Ledger!E:E,Ledger!B:B,B12,Ledger!A:A,"&gt;="&amp;$C$4,Ledger!A:A,"&lt;="&amp;J6))</f>
        <v/>
      </c>
      <c r="W12" s="4">
        <f>IF(B12="","",C12+SUMIFS(Ledger!E:E,Ledger!B:B,B12,Ledger!A:A,"&gt;="&amp;$C$4,Ledger!A:A,"&lt;="&amp;K6))</f>
        <v/>
      </c>
      <c r="X12" s="4">
        <f>IF(B12="","",C12+SUMIFS(Ledger!E:E,Ledger!B:B,B12,Ledger!A:A,"&gt;="&amp;$C$4,Ledger!A:A,"&lt;="&amp;L6))</f>
        <v/>
      </c>
      <c r="Y12" s="4">
        <f>IF(B12="","",C12+SUMIFS(Ledger!E:E,Ledger!B:B,B12,Ledger!A:A,"&gt;="&amp;$C$4,Ledger!A:A,"&lt;="&amp;M6))</f>
        <v/>
      </c>
    </row>
    <row r="13">
      <c r="B13">
        <f>IF(Directors!A6&lt;&gt;"",Directors!A6,"")</f>
        <v/>
      </c>
      <c r="C13" s="4">
        <f>IF(B13="","",IFERROR(INDEX(Directors!B:B,MATCH(B13,Directors!A:A,0)),0)+SUMIFS(Ledger!E:E,Ledger!B:B,B13,Ledger!A:A,"&lt;"&amp;$C$4))</f>
        <v/>
      </c>
      <c r="D13" s="4">
        <f>IF(B13="","",MAX(N13:Y13))</f>
        <v/>
      </c>
      <c r="E13" s="4">
        <f>IF(B13="","",AVERAGE(N13:Y13))</f>
        <v/>
      </c>
      <c r="F13" s="4">
        <f>IF(B13="","",IF(D13&gt;=$F$5,E13*$F$4,0))</f>
        <v/>
      </c>
      <c r="G13" s="4">
        <f>IF(B13="","",-SUMIFS(Ledger!E:E,Ledger!B:B,B13,Ledger!C:C,"Interest paid by director",Ledger!A:A,"&gt;="&amp;$C$4,Ledger!A:A,"&lt;="&amp;$C$5))</f>
        <v/>
      </c>
      <c r="H13" s="4">
        <f>IF(B13="","",MAX(0,F13-G13))</f>
        <v/>
      </c>
      <c r="N13" s="4">
        <f>IF(B13="","",C13+SUMIFS(Ledger!E:E,Ledger!B:B,B13,Ledger!A:A,"&gt;="&amp;$C$4,Ledger!A:A,"&lt;="&amp;B6))</f>
        <v/>
      </c>
      <c r="O13" s="4">
        <f>IF(B13="","",C13+SUMIFS(Ledger!E:E,Ledger!B:B,B13,Ledger!A:A,"&gt;="&amp;$C$4,Ledger!A:A,"&lt;="&amp;C6))</f>
        <v/>
      </c>
      <c r="P13" s="4">
        <f>IF(B13="","",C13+SUMIFS(Ledger!E:E,Ledger!B:B,B13,Ledger!A:A,"&gt;="&amp;$C$4,Ledger!A:A,"&lt;="&amp;D6))</f>
        <v/>
      </c>
      <c r="Q13" s="4">
        <f>IF(B13="","",C13+SUMIFS(Ledger!E:E,Ledger!B:B,B13,Ledger!A:A,"&gt;="&amp;$C$4,Ledger!A:A,"&lt;="&amp;E6))</f>
        <v/>
      </c>
      <c r="R13" s="4">
        <f>IF(B13="","",C13+SUMIFS(Ledger!E:E,Ledger!B:B,B13,Ledger!A:A,"&gt;="&amp;$C$4,Ledger!A:A,"&lt;="&amp;F6))</f>
        <v/>
      </c>
      <c r="S13" s="4">
        <f>IF(B13="","",C13+SUMIFS(Ledger!E:E,Ledger!B:B,B13,Ledger!A:A,"&gt;="&amp;$C$4,Ledger!A:A,"&lt;="&amp;G6))</f>
        <v/>
      </c>
      <c r="T13" s="4">
        <f>IF(B13="","",C13+SUMIFS(Ledger!E:E,Ledger!B:B,B13,Ledger!A:A,"&gt;="&amp;$C$4,Ledger!A:A,"&lt;="&amp;H6))</f>
        <v/>
      </c>
      <c r="U13" s="4">
        <f>IF(B13="","",C13+SUMIFS(Ledger!E:E,Ledger!B:B,B13,Ledger!A:A,"&gt;="&amp;$C$4,Ledger!A:A,"&lt;="&amp;I6))</f>
        <v/>
      </c>
      <c r="V13" s="4">
        <f>IF(B13="","",C13+SUMIFS(Ledger!E:E,Ledger!B:B,B13,Ledger!A:A,"&gt;="&amp;$C$4,Ledger!A:A,"&lt;="&amp;J6))</f>
        <v/>
      </c>
      <c r="W13" s="4">
        <f>IF(B13="","",C13+SUMIFS(Ledger!E:E,Ledger!B:B,B13,Ledger!A:A,"&gt;="&amp;$C$4,Ledger!A:A,"&lt;="&amp;K6))</f>
        <v/>
      </c>
      <c r="X13" s="4">
        <f>IF(B13="","",C13+SUMIFS(Ledger!E:E,Ledger!B:B,B13,Ledger!A:A,"&gt;="&amp;$C$4,Ledger!A:A,"&lt;="&amp;L6))</f>
        <v/>
      </c>
      <c r="Y13" s="4">
        <f>IF(B13="","",C13+SUMIFS(Ledger!E:E,Ledger!B:B,B13,Ledger!A:A,"&gt;="&amp;$C$4,Ledger!A:A,"&lt;="&amp;M6))</f>
        <v/>
      </c>
    </row>
    <row r="14">
      <c r="B14">
        <f>IF(Directors!A7&lt;&gt;"",Directors!A7,"")</f>
        <v/>
      </c>
      <c r="C14" s="4">
        <f>IF(B14="","",IFERROR(INDEX(Directors!B:B,MATCH(B14,Directors!A:A,0)),0)+SUMIFS(Ledger!E:E,Ledger!B:B,B14,Ledger!A:A,"&lt;"&amp;$C$4))</f>
        <v/>
      </c>
      <c r="D14" s="4">
        <f>IF(B14="","",MAX(N14:Y14))</f>
        <v/>
      </c>
      <c r="E14" s="4">
        <f>IF(B14="","",AVERAGE(N14:Y14))</f>
        <v/>
      </c>
      <c r="F14" s="4">
        <f>IF(B14="","",IF(D14&gt;=$F$5,E14*$F$4,0))</f>
        <v/>
      </c>
      <c r="G14" s="4">
        <f>IF(B14="","",-SUMIFS(Ledger!E:E,Ledger!B:B,B14,Ledger!C:C,"Interest paid by director",Ledger!A:A,"&gt;="&amp;$C$4,Ledger!A:A,"&lt;="&amp;$C$5))</f>
        <v/>
      </c>
      <c r="H14" s="4">
        <f>IF(B14="","",MAX(0,F14-G14))</f>
        <v/>
      </c>
      <c r="N14" s="4">
        <f>IF(B14="","",C14+SUMIFS(Ledger!E:E,Ledger!B:B,B14,Ledger!A:A,"&gt;="&amp;$C$4,Ledger!A:A,"&lt;="&amp;B6))</f>
        <v/>
      </c>
      <c r="O14" s="4">
        <f>IF(B14="","",C14+SUMIFS(Ledger!E:E,Ledger!B:B,B14,Ledger!A:A,"&gt;="&amp;$C$4,Ledger!A:A,"&lt;="&amp;C6))</f>
        <v/>
      </c>
      <c r="P14" s="4">
        <f>IF(B14="","",C14+SUMIFS(Ledger!E:E,Ledger!B:B,B14,Ledger!A:A,"&gt;="&amp;$C$4,Ledger!A:A,"&lt;="&amp;D6))</f>
        <v/>
      </c>
      <c r="Q14" s="4">
        <f>IF(B14="","",C14+SUMIFS(Ledger!E:E,Ledger!B:B,B14,Ledger!A:A,"&gt;="&amp;$C$4,Ledger!A:A,"&lt;="&amp;E6))</f>
        <v/>
      </c>
      <c r="R14" s="4">
        <f>IF(B14="","",C14+SUMIFS(Ledger!E:E,Ledger!B:B,B14,Ledger!A:A,"&gt;="&amp;$C$4,Ledger!A:A,"&lt;="&amp;F6))</f>
        <v/>
      </c>
      <c r="S14" s="4">
        <f>IF(B14="","",C14+SUMIFS(Ledger!E:E,Ledger!B:B,B14,Ledger!A:A,"&gt;="&amp;$C$4,Ledger!A:A,"&lt;="&amp;G6))</f>
        <v/>
      </c>
      <c r="T14" s="4">
        <f>IF(B14="","",C14+SUMIFS(Ledger!E:E,Ledger!B:B,B14,Ledger!A:A,"&gt;="&amp;$C$4,Ledger!A:A,"&lt;="&amp;H6))</f>
        <v/>
      </c>
      <c r="U14" s="4">
        <f>IF(B14="","",C14+SUMIFS(Ledger!E:E,Ledger!B:B,B14,Ledger!A:A,"&gt;="&amp;$C$4,Ledger!A:A,"&lt;="&amp;I6))</f>
        <v/>
      </c>
      <c r="V14" s="4">
        <f>IF(B14="","",C14+SUMIFS(Ledger!E:E,Ledger!B:B,B14,Ledger!A:A,"&gt;="&amp;$C$4,Ledger!A:A,"&lt;="&amp;J6))</f>
        <v/>
      </c>
      <c r="W14" s="4">
        <f>IF(B14="","",C14+SUMIFS(Ledger!E:E,Ledger!B:B,B14,Ledger!A:A,"&gt;="&amp;$C$4,Ledger!A:A,"&lt;="&amp;K6))</f>
        <v/>
      </c>
      <c r="X14" s="4">
        <f>IF(B14="","",C14+SUMIFS(Ledger!E:E,Ledger!B:B,B14,Ledger!A:A,"&gt;="&amp;$C$4,Ledger!A:A,"&lt;="&amp;L6))</f>
        <v/>
      </c>
      <c r="Y14" s="4">
        <f>IF(B14="","",C14+SUMIFS(Ledger!E:E,Ledger!B:B,B14,Ledger!A:A,"&gt;="&amp;$C$4,Ledger!A:A,"&lt;="&amp;M6))</f>
        <v/>
      </c>
    </row>
    <row r="15">
      <c r="B15">
        <f>IF(Directors!A8&lt;&gt;"",Directors!A8,"")</f>
        <v/>
      </c>
      <c r="C15" s="4">
        <f>IF(B15="","",IFERROR(INDEX(Directors!B:B,MATCH(B15,Directors!A:A,0)),0)+SUMIFS(Ledger!E:E,Ledger!B:B,B15,Ledger!A:A,"&lt;"&amp;$C$4))</f>
        <v/>
      </c>
      <c r="D15" s="4">
        <f>IF(B15="","",MAX(N15:Y15))</f>
        <v/>
      </c>
      <c r="E15" s="4">
        <f>IF(B15="","",AVERAGE(N15:Y15))</f>
        <v/>
      </c>
      <c r="F15" s="4">
        <f>IF(B15="","",IF(D15&gt;=$F$5,E15*$F$4,0))</f>
        <v/>
      </c>
      <c r="G15" s="4">
        <f>IF(B15="","",-SUMIFS(Ledger!E:E,Ledger!B:B,B15,Ledger!C:C,"Interest paid by director",Ledger!A:A,"&gt;="&amp;$C$4,Ledger!A:A,"&lt;="&amp;$C$5))</f>
        <v/>
      </c>
      <c r="H15" s="4">
        <f>IF(B15="","",MAX(0,F15-G15))</f>
        <v/>
      </c>
      <c r="N15" s="4">
        <f>IF(B15="","",C15+SUMIFS(Ledger!E:E,Ledger!B:B,B15,Ledger!A:A,"&gt;="&amp;$C$4,Ledger!A:A,"&lt;="&amp;B6))</f>
        <v/>
      </c>
      <c r="O15" s="4">
        <f>IF(B15="","",C15+SUMIFS(Ledger!E:E,Ledger!B:B,B15,Ledger!A:A,"&gt;="&amp;$C$4,Ledger!A:A,"&lt;="&amp;C6))</f>
        <v/>
      </c>
      <c r="P15" s="4">
        <f>IF(B15="","",C15+SUMIFS(Ledger!E:E,Ledger!B:B,B15,Ledger!A:A,"&gt;="&amp;$C$4,Ledger!A:A,"&lt;="&amp;D6))</f>
        <v/>
      </c>
      <c r="Q15" s="4">
        <f>IF(B15="","",C15+SUMIFS(Ledger!E:E,Ledger!B:B,B15,Ledger!A:A,"&gt;="&amp;$C$4,Ledger!A:A,"&lt;="&amp;E6))</f>
        <v/>
      </c>
      <c r="R15" s="4">
        <f>IF(B15="","",C15+SUMIFS(Ledger!E:E,Ledger!B:B,B15,Ledger!A:A,"&gt;="&amp;$C$4,Ledger!A:A,"&lt;="&amp;F6))</f>
        <v/>
      </c>
      <c r="S15" s="4">
        <f>IF(B15="","",C15+SUMIFS(Ledger!E:E,Ledger!B:B,B15,Ledger!A:A,"&gt;="&amp;$C$4,Ledger!A:A,"&lt;="&amp;G6))</f>
        <v/>
      </c>
      <c r="T15" s="4">
        <f>IF(B15="","",C15+SUMIFS(Ledger!E:E,Ledger!B:B,B15,Ledger!A:A,"&gt;="&amp;$C$4,Ledger!A:A,"&lt;="&amp;H6))</f>
        <v/>
      </c>
      <c r="U15" s="4">
        <f>IF(B15="","",C15+SUMIFS(Ledger!E:E,Ledger!B:B,B15,Ledger!A:A,"&gt;="&amp;$C$4,Ledger!A:A,"&lt;="&amp;I6))</f>
        <v/>
      </c>
      <c r="V15" s="4">
        <f>IF(B15="","",C15+SUMIFS(Ledger!E:E,Ledger!B:B,B15,Ledger!A:A,"&gt;="&amp;$C$4,Ledger!A:A,"&lt;="&amp;J6))</f>
        <v/>
      </c>
      <c r="W15" s="4">
        <f>IF(B15="","",C15+SUMIFS(Ledger!E:E,Ledger!B:B,B15,Ledger!A:A,"&gt;="&amp;$C$4,Ledger!A:A,"&lt;="&amp;K6))</f>
        <v/>
      </c>
      <c r="X15" s="4">
        <f>IF(B15="","",C15+SUMIFS(Ledger!E:E,Ledger!B:B,B15,Ledger!A:A,"&gt;="&amp;$C$4,Ledger!A:A,"&lt;="&amp;L6))</f>
        <v/>
      </c>
      <c r="Y15" s="4">
        <f>IF(B15="","",C15+SUMIFS(Ledger!E:E,Ledger!B:B,B15,Ledger!A:A,"&gt;="&amp;$C$4,Ledger!A:A,"&lt;="&amp;M6))</f>
        <v/>
      </c>
    </row>
    <row r="16">
      <c r="B16">
        <f>IF(Directors!A9&lt;&gt;"",Directors!A9,"")</f>
        <v/>
      </c>
      <c r="C16" s="4">
        <f>IF(B16="","",IFERROR(INDEX(Directors!B:B,MATCH(B16,Directors!A:A,0)),0)+SUMIFS(Ledger!E:E,Ledger!B:B,B16,Ledger!A:A,"&lt;"&amp;$C$4))</f>
        <v/>
      </c>
      <c r="D16" s="4">
        <f>IF(B16="","",MAX(N16:Y16))</f>
        <v/>
      </c>
      <c r="E16" s="4">
        <f>IF(B16="","",AVERAGE(N16:Y16))</f>
        <v/>
      </c>
      <c r="F16" s="4">
        <f>IF(B16="","",IF(D16&gt;=$F$5,E16*$F$4,0))</f>
        <v/>
      </c>
      <c r="G16" s="4">
        <f>IF(B16="","",-SUMIFS(Ledger!E:E,Ledger!B:B,B16,Ledger!C:C,"Interest paid by director",Ledger!A:A,"&gt;="&amp;$C$4,Ledger!A:A,"&lt;="&amp;$C$5))</f>
        <v/>
      </c>
      <c r="H16" s="4">
        <f>IF(B16="","",MAX(0,F16-G16))</f>
        <v/>
      </c>
      <c r="N16" s="4">
        <f>IF(B16="","",C16+SUMIFS(Ledger!E:E,Ledger!B:B,B16,Ledger!A:A,"&gt;="&amp;$C$4,Ledger!A:A,"&lt;="&amp;B6))</f>
        <v/>
      </c>
      <c r="O16" s="4">
        <f>IF(B16="","",C16+SUMIFS(Ledger!E:E,Ledger!B:B,B16,Ledger!A:A,"&gt;="&amp;$C$4,Ledger!A:A,"&lt;="&amp;C6))</f>
        <v/>
      </c>
      <c r="P16" s="4">
        <f>IF(B16="","",C16+SUMIFS(Ledger!E:E,Ledger!B:B,B16,Ledger!A:A,"&gt;="&amp;$C$4,Ledger!A:A,"&lt;="&amp;D6))</f>
        <v/>
      </c>
      <c r="Q16" s="4">
        <f>IF(B16="","",C16+SUMIFS(Ledger!E:E,Ledger!B:B,B16,Ledger!A:A,"&gt;="&amp;$C$4,Ledger!A:A,"&lt;="&amp;E6))</f>
        <v/>
      </c>
      <c r="R16" s="4">
        <f>IF(B16="","",C16+SUMIFS(Ledger!E:E,Ledger!B:B,B16,Ledger!A:A,"&gt;="&amp;$C$4,Ledger!A:A,"&lt;="&amp;F6))</f>
        <v/>
      </c>
      <c r="S16" s="4">
        <f>IF(B16="","",C16+SUMIFS(Ledger!E:E,Ledger!B:B,B16,Ledger!A:A,"&gt;="&amp;$C$4,Ledger!A:A,"&lt;="&amp;G6))</f>
        <v/>
      </c>
      <c r="T16" s="4">
        <f>IF(B16="","",C16+SUMIFS(Ledger!E:E,Ledger!B:B,B16,Ledger!A:A,"&gt;="&amp;$C$4,Ledger!A:A,"&lt;="&amp;H6))</f>
        <v/>
      </c>
      <c r="U16" s="4">
        <f>IF(B16="","",C16+SUMIFS(Ledger!E:E,Ledger!B:B,B16,Ledger!A:A,"&gt;="&amp;$C$4,Ledger!A:A,"&lt;="&amp;I6))</f>
        <v/>
      </c>
      <c r="V16" s="4">
        <f>IF(B16="","",C16+SUMIFS(Ledger!E:E,Ledger!B:B,B16,Ledger!A:A,"&gt;="&amp;$C$4,Ledger!A:A,"&lt;="&amp;J6))</f>
        <v/>
      </c>
      <c r="W16" s="4">
        <f>IF(B16="","",C16+SUMIFS(Ledger!E:E,Ledger!B:B,B16,Ledger!A:A,"&gt;="&amp;$C$4,Ledger!A:A,"&lt;="&amp;K6))</f>
        <v/>
      </c>
      <c r="X16" s="4">
        <f>IF(B16="","",C16+SUMIFS(Ledger!E:E,Ledger!B:B,B16,Ledger!A:A,"&gt;="&amp;$C$4,Ledger!A:A,"&lt;="&amp;L6))</f>
        <v/>
      </c>
      <c r="Y16" s="4">
        <f>IF(B16="","",C16+SUMIFS(Ledger!E:E,Ledger!B:B,B16,Ledger!A:A,"&gt;="&amp;$C$4,Ledger!A:A,"&lt;="&amp;M6))</f>
        <v/>
      </c>
    </row>
    <row r="17">
      <c r="B17">
        <f>IF(Directors!A10&lt;&gt;"",Directors!A10,"")</f>
        <v/>
      </c>
      <c r="C17" s="4">
        <f>IF(B17="","",IFERROR(INDEX(Directors!B:B,MATCH(B17,Directors!A:A,0)),0)+SUMIFS(Ledger!E:E,Ledger!B:B,B17,Ledger!A:A,"&lt;"&amp;$C$4))</f>
        <v/>
      </c>
      <c r="D17" s="4">
        <f>IF(B17="","",MAX(N17:Y17))</f>
        <v/>
      </c>
      <c r="E17" s="4">
        <f>IF(B17="","",AVERAGE(N17:Y17))</f>
        <v/>
      </c>
      <c r="F17" s="4">
        <f>IF(B17="","",IF(D17&gt;=$F$5,E17*$F$4,0))</f>
        <v/>
      </c>
      <c r="G17" s="4">
        <f>IF(B17="","",-SUMIFS(Ledger!E:E,Ledger!B:B,B17,Ledger!C:C,"Interest paid by director",Ledger!A:A,"&gt;="&amp;$C$4,Ledger!A:A,"&lt;="&amp;$C$5))</f>
        <v/>
      </c>
      <c r="H17" s="4">
        <f>IF(B17="","",MAX(0,F17-G17))</f>
        <v/>
      </c>
      <c r="N17" s="4">
        <f>IF(B17="","",C17+SUMIFS(Ledger!E:E,Ledger!B:B,B17,Ledger!A:A,"&gt;="&amp;$C$4,Ledger!A:A,"&lt;="&amp;B6))</f>
        <v/>
      </c>
      <c r="O17" s="4">
        <f>IF(B17="","",C17+SUMIFS(Ledger!E:E,Ledger!B:B,B17,Ledger!A:A,"&gt;="&amp;$C$4,Ledger!A:A,"&lt;="&amp;C6))</f>
        <v/>
      </c>
      <c r="P17" s="4">
        <f>IF(B17="","",C17+SUMIFS(Ledger!E:E,Ledger!B:B,B17,Ledger!A:A,"&gt;="&amp;$C$4,Ledger!A:A,"&lt;="&amp;D6))</f>
        <v/>
      </c>
      <c r="Q17" s="4">
        <f>IF(B17="","",C17+SUMIFS(Ledger!E:E,Ledger!B:B,B17,Ledger!A:A,"&gt;="&amp;$C$4,Ledger!A:A,"&lt;="&amp;E6))</f>
        <v/>
      </c>
      <c r="R17" s="4">
        <f>IF(B17="","",C17+SUMIFS(Ledger!E:E,Ledger!B:B,B17,Ledger!A:A,"&gt;="&amp;$C$4,Ledger!A:A,"&lt;="&amp;F6))</f>
        <v/>
      </c>
      <c r="S17" s="4">
        <f>IF(B17="","",C17+SUMIFS(Ledger!E:E,Ledger!B:B,B17,Ledger!A:A,"&gt;="&amp;$C$4,Ledger!A:A,"&lt;="&amp;G6))</f>
        <v/>
      </c>
      <c r="T17" s="4">
        <f>IF(B17="","",C17+SUMIFS(Ledger!E:E,Ledger!B:B,B17,Ledger!A:A,"&gt;="&amp;$C$4,Ledger!A:A,"&lt;="&amp;H6))</f>
        <v/>
      </c>
      <c r="U17" s="4">
        <f>IF(B17="","",C17+SUMIFS(Ledger!E:E,Ledger!B:B,B17,Ledger!A:A,"&gt;="&amp;$C$4,Ledger!A:A,"&lt;="&amp;I6))</f>
        <v/>
      </c>
      <c r="V17" s="4">
        <f>IF(B17="","",C17+SUMIFS(Ledger!E:E,Ledger!B:B,B17,Ledger!A:A,"&gt;="&amp;$C$4,Ledger!A:A,"&lt;="&amp;J6))</f>
        <v/>
      </c>
      <c r="W17" s="4">
        <f>IF(B17="","",C17+SUMIFS(Ledger!E:E,Ledger!B:B,B17,Ledger!A:A,"&gt;="&amp;$C$4,Ledger!A:A,"&lt;="&amp;K6))</f>
        <v/>
      </c>
      <c r="X17" s="4">
        <f>IF(B17="","",C17+SUMIFS(Ledger!E:E,Ledger!B:B,B17,Ledger!A:A,"&gt;="&amp;$C$4,Ledger!A:A,"&lt;="&amp;L6))</f>
        <v/>
      </c>
      <c r="Y17" s="4">
        <f>IF(B17="","",C17+SUMIFS(Ledger!E:E,Ledger!B:B,B17,Ledger!A:A,"&gt;="&amp;$C$4,Ledger!A:A,"&lt;="&amp;M6))</f>
        <v/>
      </c>
    </row>
    <row r="18">
      <c r="B18">
        <f>IF(Directors!A11&lt;&gt;"",Directors!A11,"")</f>
        <v/>
      </c>
      <c r="C18" s="4">
        <f>IF(B18="","",IFERROR(INDEX(Directors!B:B,MATCH(B18,Directors!A:A,0)),0)+SUMIFS(Ledger!E:E,Ledger!B:B,B18,Ledger!A:A,"&lt;"&amp;$C$4))</f>
        <v/>
      </c>
      <c r="D18" s="4">
        <f>IF(B18="","",MAX(N18:Y18))</f>
        <v/>
      </c>
      <c r="E18" s="4">
        <f>IF(B18="","",AVERAGE(N18:Y18))</f>
        <v/>
      </c>
      <c r="F18" s="4">
        <f>IF(B18="","",IF(D18&gt;=$F$5,E18*$F$4,0))</f>
        <v/>
      </c>
      <c r="G18" s="4">
        <f>IF(B18="","",-SUMIFS(Ledger!E:E,Ledger!B:B,B18,Ledger!C:C,"Interest paid by director",Ledger!A:A,"&gt;="&amp;$C$4,Ledger!A:A,"&lt;="&amp;$C$5))</f>
        <v/>
      </c>
      <c r="H18" s="4">
        <f>IF(B18="","",MAX(0,F18-G18))</f>
        <v/>
      </c>
      <c r="N18" s="4">
        <f>IF(B18="","",C18+SUMIFS(Ledger!E:E,Ledger!B:B,B18,Ledger!A:A,"&gt;="&amp;$C$4,Ledger!A:A,"&lt;="&amp;B6))</f>
        <v/>
      </c>
      <c r="O18" s="4">
        <f>IF(B18="","",C18+SUMIFS(Ledger!E:E,Ledger!B:B,B18,Ledger!A:A,"&gt;="&amp;$C$4,Ledger!A:A,"&lt;="&amp;C6))</f>
        <v/>
      </c>
      <c r="P18" s="4">
        <f>IF(B18="","",C18+SUMIFS(Ledger!E:E,Ledger!B:B,B18,Ledger!A:A,"&gt;="&amp;$C$4,Ledger!A:A,"&lt;="&amp;D6))</f>
        <v/>
      </c>
      <c r="Q18" s="4">
        <f>IF(B18="","",C18+SUMIFS(Ledger!E:E,Ledger!B:B,B18,Ledger!A:A,"&gt;="&amp;$C$4,Ledger!A:A,"&lt;="&amp;E6))</f>
        <v/>
      </c>
      <c r="R18" s="4">
        <f>IF(B18="","",C18+SUMIFS(Ledger!E:E,Ledger!B:B,B18,Ledger!A:A,"&gt;="&amp;$C$4,Ledger!A:A,"&lt;="&amp;F6))</f>
        <v/>
      </c>
      <c r="S18" s="4">
        <f>IF(B18="","",C18+SUMIFS(Ledger!E:E,Ledger!B:B,B18,Ledger!A:A,"&gt;="&amp;$C$4,Ledger!A:A,"&lt;="&amp;G6))</f>
        <v/>
      </c>
      <c r="T18" s="4">
        <f>IF(B18="","",C18+SUMIFS(Ledger!E:E,Ledger!B:B,B18,Ledger!A:A,"&gt;="&amp;$C$4,Ledger!A:A,"&lt;="&amp;H6))</f>
        <v/>
      </c>
      <c r="U18" s="4">
        <f>IF(B18="","",C18+SUMIFS(Ledger!E:E,Ledger!B:B,B18,Ledger!A:A,"&gt;="&amp;$C$4,Ledger!A:A,"&lt;="&amp;I6))</f>
        <v/>
      </c>
      <c r="V18" s="4">
        <f>IF(B18="","",C18+SUMIFS(Ledger!E:E,Ledger!B:B,B18,Ledger!A:A,"&gt;="&amp;$C$4,Ledger!A:A,"&lt;="&amp;J6))</f>
        <v/>
      </c>
      <c r="W18" s="4">
        <f>IF(B18="","",C18+SUMIFS(Ledger!E:E,Ledger!B:B,B18,Ledger!A:A,"&gt;="&amp;$C$4,Ledger!A:A,"&lt;="&amp;K6))</f>
        <v/>
      </c>
      <c r="X18" s="4">
        <f>IF(B18="","",C18+SUMIFS(Ledger!E:E,Ledger!B:B,B18,Ledger!A:A,"&gt;="&amp;$C$4,Ledger!A:A,"&lt;="&amp;L6))</f>
        <v/>
      </c>
      <c r="Y18" s="4">
        <f>IF(B18="","",C18+SUMIFS(Ledger!E:E,Ledger!B:B,B18,Ledger!A:A,"&gt;="&amp;$C$4,Ledger!A:A,"&lt;="&amp;M6))</f>
        <v/>
      </c>
    </row>
    <row r="19">
      <c r="B19">
        <f>IF(Directors!A12&lt;&gt;"",Directors!A12,"")</f>
        <v/>
      </c>
      <c r="C19" s="4">
        <f>IF(B19="","",IFERROR(INDEX(Directors!B:B,MATCH(B19,Directors!A:A,0)),0)+SUMIFS(Ledger!E:E,Ledger!B:B,B19,Ledger!A:A,"&lt;"&amp;$C$4))</f>
        <v/>
      </c>
      <c r="D19" s="4">
        <f>IF(B19="","",MAX(N19:Y19))</f>
        <v/>
      </c>
      <c r="E19" s="4">
        <f>IF(B19="","",AVERAGE(N19:Y19))</f>
        <v/>
      </c>
      <c r="F19" s="4">
        <f>IF(B19="","",IF(D19&gt;=$F$5,E19*$F$4,0))</f>
        <v/>
      </c>
      <c r="G19" s="4">
        <f>IF(B19="","",-SUMIFS(Ledger!E:E,Ledger!B:B,B19,Ledger!C:C,"Interest paid by director",Ledger!A:A,"&gt;="&amp;$C$4,Ledger!A:A,"&lt;="&amp;$C$5))</f>
        <v/>
      </c>
      <c r="H19" s="4">
        <f>IF(B19="","",MAX(0,F19-G19))</f>
        <v/>
      </c>
      <c r="N19" s="4">
        <f>IF(B19="","",C19+SUMIFS(Ledger!E:E,Ledger!B:B,B19,Ledger!A:A,"&gt;="&amp;$C$4,Ledger!A:A,"&lt;="&amp;B6))</f>
        <v/>
      </c>
      <c r="O19" s="4">
        <f>IF(B19="","",C19+SUMIFS(Ledger!E:E,Ledger!B:B,B19,Ledger!A:A,"&gt;="&amp;$C$4,Ledger!A:A,"&lt;="&amp;C6))</f>
        <v/>
      </c>
      <c r="P19" s="4">
        <f>IF(B19="","",C19+SUMIFS(Ledger!E:E,Ledger!B:B,B19,Ledger!A:A,"&gt;="&amp;$C$4,Ledger!A:A,"&lt;="&amp;D6))</f>
        <v/>
      </c>
      <c r="Q19" s="4">
        <f>IF(B19="","",C19+SUMIFS(Ledger!E:E,Ledger!B:B,B19,Ledger!A:A,"&gt;="&amp;$C$4,Ledger!A:A,"&lt;="&amp;E6))</f>
        <v/>
      </c>
      <c r="R19" s="4">
        <f>IF(B19="","",C19+SUMIFS(Ledger!E:E,Ledger!B:B,B19,Ledger!A:A,"&gt;="&amp;$C$4,Ledger!A:A,"&lt;="&amp;F6))</f>
        <v/>
      </c>
      <c r="S19" s="4">
        <f>IF(B19="","",C19+SUMIFS(Ledger!E:E,Ledger!B:B,B19,Ledger!A:A,"&gt;="&amp;$C$4,Ledger!A:A,"&lt;="&amp;G6))</f>
        <v/>
      </c>
      <c r="T19" s="4">
        <f>IF(B19="","",C19+SUMIFS(Ledger!E:E,Ledger!B:B,B19,Ledger!A:A,"&gt;="&amp;$C$4,Ledger!A:A,"&lt;="&amp;H6))</f>
        <v/>
      </c>
      <c r="U19" s="4">
        <f>IF(B19="","",C19+SUMIFS(Ledger!E:E,Ledger!B:B,B19,Ledger!A:A,"&gt;="&amp;$C$4,Ledger!A:A,"&lt;="&amp;I6))</f>
        <v/>
      </c>
      <c r="V19" s="4">
        <f>IF(B19="","",C19+SUMIFS(Ledger!E:E,Ledger!B:B,B19,Ledger!A:A,"&gt;="&amp;$C$4,Ledger!A:A,"&lt;="&amp;J6))</f>
        <v/>
      </c>
      <c r="W19" s="4">
        <f>IF(B19="","",C19+SUMIFS(Ledger!E:E,Ledger!B:B,B19,Ledger!A:A,"&gt;="&amp;$C$4,Ledger!A:A,"&lt;="&amp;K6))</f>
        <v/>
      </c>
      <c r="X19" s="4">
        <f>IF(B19="","",C19+SUMIFS(Ledger!E:E,Ledger!B:B,B19,Ledger!A:A,"&gt;="&amp;$C$4,Ledger!A:A,"&lt;="&amp;L6))</f>
        <v/>
      </c>
      <c r="Y19" s="4">
        <f>IF(B19="","",C19+SUMIFS(Ledger!E:E,Ledger!B:B,B19,Ledger!A:A,"&gt;="&amp;$C$4,Ledger!A:A,"&lt;="&amp;M6))</f>
        <v/>
      </c>
    </row>
    <row r="20">
      <c r="B20">
        <f>IF(Directors!A13&lt;&gt;"",Directors!A13,"")</f>
        <v/>
      </c>
      <c r="C20" s="4">
        <f>IF(B20="","",IFERROR(INDEX(Directors!B:B,MATCH(B20,Directors!A:A,0)),0)+SUMIFS(Ledger!E:E,Ledger!B:B,B20,Ledger!A:A,"&lt;"&amp;$C$4))</f>
        <v/>
      </c>
      <c r="D20" s="4">
        <f>IF(B20="","",MAX(N20:Y20))</f>
        <v/>
      </c>
      <c r="E20" s="4">
        <f>IF(B20="","",AVERAGE(N20:Y20))</f>
        <v/>
      </c>
      <c r="F20" s="4">
        <f>IF(B20="","",IF(D20&gt;=$F$5,E20*$F$4,0))</f>
        <v/>
      </c>
      <c r="G20" s="4">
        <f>IF(B20="","",-SUMIFS(Ledger!E:E,Ledger!B:B,B20,Ledger!C:C,"Interest paid by director",Ledger!A:A,"&gt;="&amp;$C$4,Ledger!A:A,"&lt;="&amp;$C$5))</f>
        <v/>
      </c>
      <c r="H20" s="4">
        <f>IF(B20="","",MAX(0,F20-G20))</f>
        <v/>
      </c>
      <c r="N20" s="4">
        <f>IF(B20="","",C20+SUMIFS(Ledger!E:E,Ledger!B:B,B20,Ledger!A:A,"&gt;="&amp;$C$4,Ledger!A:A,"&lt;="&amp;B6))</f>
        <v/>
      </c>
      <c r="O20" s="4">
        <f>IF(B20="","",C20+SUMIFS(Ledger!E:E,Ledger!B:B,B20,Ledger!A:A,"&gt;="&amp;$C$4,Ledger!A:A,"&lt;="&amp;C6))</f>
        <v/>
      </c>
      <c r="P20" s="4">
        <f>IF(B20="","",C20+SUMIFS(Ledger!E:E,Ledger!B:B,B20,Ledger!A:A,"&gt;="&amp;$C$4,Ledger!A:A,"&lt;="&amp;D6))</f>
        <v/>
      </c>
      <c r="Q20" s="4">
        <f>IF(B20="","",C20+SUMIFS(Ledger!E:E,Ledger!B:B,B20,Ledger!A:A,"&gt;="&amp;$C$4,Ledger!A:A,"&lt;="&amp;E6))</f>
        <v/>
      </c>
      <c r="R20" s="4">
        <f>IF(B20="","",C20+SUMIFS(Ledger!E:E,Ledger!B:B,B20,Ledger!A:A,"&gt;="&amp;$C$4,Ledger!A:A,"&lt;="&amp;F6))</f>
        <v/>
      </c>
      <c r="S20" s="4">
        <f>IF(B20="","",C20+SUMIFS(Ledger!E:E,Ledger!B:B,B20,Ledger!A:A,"&gt;="&amp;$C$4,Ledger!A:A,"&lt;="&amp;G6))</f>
        <v/>
      </c>
      <c r="T20" s="4">
        <f>IF(B20="","",C20+SUMIFS(Ledger!E:E,Ledger!B:B,B20,Ledger!A:A,"&gt;="&amp;$C$4,Ledger!A:A,"&lt;="&amp;H6))</f>
        <v/>
      </c>
      <c r="U20" s="4">
        <f>IF(B20="","",C20+SUMIFS(Ledger!E:E,Ledger!B:B,B20,Ledger!A:A,"&gt;="&amp;$C$4,Ledger!A:A,"&lt;="&amp;I6))</f>
        <v/>
      </c>
      <c r="V20" s="4">
        <f>IF(B20="","",C20+SUMIFS(Ledger!E:E,Ledger!B:B,B20,Ledger!A:A,"&gt;="&amp;$C$4,Ledger!A:A,"&lt;="&amp;J6))</f>
        <v/>
      </c>
      <c r="W20" s="4">
        <f>IF(B20="","",C20+SUMIFS(Ledger!E:E,Ledger!B:B,B20,Ledger!A:A,"&gt;="&amp;$C$4,Ledger!A:A,"&lt;="&amp;K6))</f>
        <v/>
      </c>
      <c r="X20" s="4">
        <f>IF(B20="","",C20+SUMIFS(Ledger!E:E,Ledger!B:B,B20,Ledger!A:A,"&gt;="&amp;$C$4,Ledger!A:A,"&lt;="&amp;L6))</f>
        <v/>
      </c>
      <c r="Y20" s="4">
        <f>IF(B20="","",C20+SUMIFS(Ledger!E:E,Ledger!B:B,B20,Ledger!A:A,"&gt;="&amp;$C$4,Ledger!A:A,"&lt;="&amp;M6))</f>
        <v/>
      </c>
    </row>
    <row r="21">
      <c r="B21">
        <f>IF(Directors!A14&lt;&gt;"",Directors!A14,"")</f>
        <v/>
      </c>
      <c r="C21" s="4">
        <f>IF(B21="","",IFERROR(INDEX(Directors!B:B,MATCH(B21,Directors!A:A,0)),0)+SUMIFS(Ledger!E:E,Ledger!B:B,B21,Ledger!A:A,"&lt;"&amp;$C$4))</f>
        <v/>
      </c>
      <c r="D21" s="4">
        <f>IF(B21="","",MAX(N21:Y21))</f>
        <v/>
      </c>
      <c r="E21" s="4">
        <f>IF(B21="","",AVERAGE(N21:Y21))</f>
        <v/>
      </c>
      <c r="F21" s="4">
        <f>IF(B21="","",IF(D21&gt;=$F$5,E21*$F$4,0))</f>
        <v/>
      </c>
      <c r="G21" s="4">
        <f>IF(B21="","",-SUMIFS(Ledger!E:E,Ledger!B:B,B21,Ledger!C:C,"Interest paid by director",Ledger!A:A,"&gt;="&amp;$C$4,Ledger!A:A,"&lt;="&amp;$C$5))</f>
        <v/>
      </c>
      <c r="H21" s="4">
        <f>IF(B21="","",MAX(0,F21-G21))</f>
        <v/>
      </c>
      <c r="N21" s="4">
        <f>IF(B21="","",C21+SUMIFS(Ledger!E:E,Ledger!B:B,B21,Ledger!A:A,"&gt;="&amp;$C$4,Ledger!A:A,"&lt;="&amp;B6))</f>
        <v/>
      </c>
      <c r="O21" s="4">
        <f>IF(B21="","",C21+SUMIFS(Ledger!E:E,Ledger!B:B,B21,Ledger!A:A,"&gt;="&amp;$C$4,Ledger!A:A,"&lt;="&amp;C6))</f>
        <v/>
      </c>
      <c r="P21" s="4">
        <f>IF(B21="","",C21+SUMIFS(Ledger!E:E,Ledger!B:B,B21,Ledger!A:A,"&gt;="&amp;$C$4,Ledger!A:A,"&lt;="&amp;D6))</f>
        <v/>
      </c>
      <c r="Q21" s="4">
        <f>IF(B21="","",C21+SUMIFS(Ledger!E:E,Ledger!B:B,B21,Ledger!A:A,"&gt;="&amp;$C$4,Ledger!A:A,"&lt;="&amp;E6))</f>
        <v/>
      </c>
      <c r="R21" s="4">
        <f>IF(B21="","",C21+SUMIFS(Ledger!E:E,Ledger!B:B,B21,Ledger!A:A,"&gt;="&amp;$C$4,Ledger!A:A,"&lt;="&amp;F6))</f>
        <v/>
      </c>
      <c r="S21" s="4">
        <f>IF(B21="","",C21+SUMIFS(Ledger!E:E,Ledger!B:B,B21,Ledger!A:A,"&gt;="&amp;$C$4,Ledger!A:A,"&lt;="&amp;G6))</f>
        <v/>
      </c>
      <c r="T21" s="4">
        <f>IF(B21="","",C21+SUMIFS(Ledger!E:E,Ledger!B:B,B21,Ledger!A:A,"&gt;="&amp;$C$4,Ledger!A:A,"&lt;="&amp;H6))</f>
        <v/>
      </c>
      <c r="U21" s="4">
        <f>IF(B21="","",C21+SUMIFS(Ledger!E:E,Ledger!B:B,B21,Ledger!A:A,"&gt;="&amp;$C$4,Ledger!A:A,"&lt;="&amp;I6))</f>
        <v/>
      </c>
      <c r="V21" s="4">
        <f>IF(B21="","",C21+SUMIFS(Ledger!E:E,Ledger!B:B,B21,Ledger!A:A,"&gt;="&amp;$C$4,Ledger!A:A,"&lt;="&amp;J6))</f>
        <v/>
      </c>
      <c r="W21" s="4">
        <f>IF(B21="","",C21+SUMIFS(Ledger!E:E,Ledger!B:B,B21,Ledger!A:A,"&gt;="&amp;$C$4,Ledger!A:A,"&lt;="&amp;K6))</f>
        <v/>
      </c>
      <c r="X21" s="4">
        <f>IF(B21="","",C21+SUMIFS(Ledger!E:E,Ledger!B:B,B21,Ledger!A:A,"&gt;="&amp;$C$4,Ledger!A:A,"&lt;="&amp;L6))</f>
        <v/>
      </c>
      <c r="Y21" s="4">
        <f>IF(B21="","",C21+SUMIFS(Ledger!E:E,Ledger!B:B,B21,Ledger!A:A,"&gt;="&amp;$C$4,Ledger!A:A,"&lt;="&amp;M6))</f>
        <v/>
      </c>
    </row>
    <row r="22">
      <c r="B22">
        <f>IF(Directors!A15&lt;&gt;"",Directors!A15,"")</f>
        <v/>
      </c>
      <c r="C22" s="4">
        <f>IF(B22="","",IFERROR(INDEX(Directors!B:B,MATCH(B22,Directors!A:A,0)),0)+SUMIFS(Ledger!E:E,Ledger!B:B,B22,Ledger!A:A,"&lt;"&amp;$C$4))</f>
        <v/>
      </c>
      <c r="D22" s="4">
        <f>IF(B22="","",MAX(N22:Y22))</f>
        <v/>
      </c>
      <c r="E22" s="4">
        <f>IF(B22="","",AVERAGE(N22:Y22))</f>
        <v/>
      </c>
      <c r="F22" s="4">
        <f>IF(B22="","",IF(D22&gt;=$F$5,E22*$F$4,0))</f>
        <v/>
      </c>
      <c r="G22" s="4">
        <f>IF(B22="","",-SUMIFS(Ledger!E:E,Ledger!B:B,B22,Ledger!C:C,"Interest paid by director",Ledger!A:A,"&gt;="&amp;$C$4,Ledger!A:A,"&lt;="&amp;$C$5))</f>
        <v/>
      </c>
      <c r="H22" s="4">
        <f>IF(B22="","",MAX(0,F22-G22))</f>
        <v/>
      </c>
      <c r="N22" s="4">
        <f>IF(B22="","",C22+SUMIFS(Ledger!E:E,Ledger!B:B,B22,Ledger!A:A,"&gt;="&amp;$C$4,Ledger!A:A,"&lt;="&amp;B6))</f>
        <v/>
      </c>
      <c r="O22" s="4">
        <f>IF(B22="","",C22+SUMIFS(Ledger!E:E,Ledger!B:B,B22,Ledger!A:A,"&gt;="&amp;$C$4,Ledger!A:A,"&lt;="&amp;C6))</f>
        <v/>
      </c>
      <c r="P22" s="4">
        <f>IF(B22="","",C22+SUMIFS(Ledger!E:E,Ledger!B:B,B22,Ledger!A:A,"&gt;="&amp;$C$4,Ledger!A:A,"&lt;="&amp;D6))</f>
        <v/>
      </c>
      <c r="Q22" s="4">
        <f>IF(B22="","",C22+SUMIFS(Ledger!E:E,Ledger!B:B,B22,Ledger!A:A,"&gt;="&amp;$C$4,Ledger!A:A,"&lt;="&amp;E6))</f>
        <v/>
      </c>
      <c r="R22" s="4">
        <f>IF(B22="","",C22+SUMIFS(Ledger!E:E,Ledger!B:B,B22,Ledger!A:A,"&gt;="&amp;$C$4,Ledger!A:A,"&lt;="&amp;F6))</f>
        <v/>
      </c>
      <c r="S22" s="4">
        <f>IF(B22="","",C22+SUMIFS(Ledger!E:E,Ledger!B:B,B22,Ledger!A:A,"&gt;="&amp;$C$4,Ledger!A:A,"&lt;="&amp;G6))</f>
        <v/>
      </c>
      <c r="T22" s="4">
        <f>IF(B22="","",C22+SUMIFS(Ledger!E:E,Ledger!B:B,B22,Ledger!A:A,"&gt;="&amp;$C$4,Ledger!A:A,"&lt;="&amp;H6))</f>
        <v/>
      </c>
      <c r="U22" s="4">
        <f>IF(B22="","",C22+SUMIFS(Ledger!E:E,Ledger!B:B,B22,Ledger!A:A,"&gt;="&amp;$C$4,Ledger!A:A,"&lt;="&amp;I6))</f>
        <v/>
      </c>
      <c r="V22" s="4">
        <f>IF(B22="","",C22+SUMIFS(Ledger!E:E,Ledger!B:B,B22,Ledger!A:A,"&gt;="&amp;$C$4,Ledger!A:A,"&lt;="&amp;J6))</f>
        <v/>
      </c>
      <c r="W22" s="4">
        <f>IF(B22="","",C22+SUMIFS(Ledger!E:E,Ledger!B:B,B22,Ledger!A:A,"&gt;="&amp;$C$4,Ledger!A:A,"&lt;="&amp;K6))</f>
        <v/>
      </c>
      <c r="X22" s="4">
        <f>IF(B22="","",C22+SUMIFS(Ledger!E:E,Ledger!B:B,B22,Ledger!A:A,"&gt;="&amp;$C$4,Ledger!A:A,"&lt;="&amp;L6))</f>
        <v/>
      </c>
      <c r="Y22" s="4">
        <f>IF(B22="","",C22+SUMIFS(Ledger!E:E,Ledger!B:B,B22,Ledger!A:A,"&gt;="&amp;$C$4,Ledger!A:A,"&lt;="&amp;M6))</f>
        <v/>
      </c>
    </row>
    <row r="23">
      <c r="B23">
        <f>IF(Directors!A16&lt;&gt;"",Directors!A16,"")</f>
        <v/>
      </c>
      <c r="C23" s="4">
        <f>IF(B23="","",IFERROR(INDEX(Directors!B:B,MATCH(B23,Directors!A:A,0)),0)+SUMIFS(Ledger!E:E,Ledger!B:B,B23,Ledger!A:A,"&lt;"&amp;$C$4))</f>
        <v/>
      </c>
      <c r="D23" s="4">
        <f>IF(B23="","",MAX(N23:Y23))</f>
        <v/>
      </c>
      <c r="E23" s="4">
        <f>IF(B23="","",AVERAGE(N23:Y23))</f>
        <v/>
      </c>
      <c r="F23" s="4">
        <f>IF(B23="","",IF(D23&gt;=$F$5,E23*$F$4,0))</f>
        <v/>
      </c>
      <c r="G23" s="4">
        <f>IF(B23="","",-SUMIFS(Ledger!E:E,Ledger!B:B,B23,Ledger!C:C,"Interest paid by director",Ledger!A:A,"&gt;="&amp;$C$4,Ledger!A:A,"&lt;="&amp;$C$5))</f>
        <v/>
      </c>
      <c r="H23" s="4">
        <f>IF(B23="","",MAX(0,F23-G23))</f>
        <v/>
      </c>
      <c r="N23" s="4">
        <f>IF(B23="","",C23+SUMIFS(Ledger!E:E,Ledger!B:B,B23,Ledger!A:A,"&gt;="&amp;$C$4,Ledger!A:A,"&lt;="&amp;B6))</f>
        <v/>
      </c>
      <c r="O23" s="4">
        <f>IF(B23="","",C23+SUMIFS(Ledger!E:E,Ledger!B:B,B23,Ledger!A:A,"&gt;="&amp;$C$4,Ledger!A:A,"&lt;="&amp;C6))</f>
        <v/>
      </c>
      <c r="P23" s="4">
        <f>IF(B23="","",C23+SUMIFS(Ledger!E:E,Ledger!B:B,B23,Ledger!A:A,"&gt;="&amp;$C$4,Ledger!A:A,"&lt;="&amp;D6))</f>
        <v/>
      </c>
      <c r="Q23" s="4">
        <f>IF(B23="","",C23+SUMIFS(Ledger!E:E,Ledger!B:B,B23,Ledger!A:A,"&gt;="&amp;$C$4,Ledger!A:A,"&lt;="&amp;E6))</f>
        <v/>
      </c>
      <c r="R23" s="4">
        <f>IF(B23="","",C23+SUMIFS(Ledger!E:E,Ledger!B:B,B23,Ledger!A:A,"&gt;="&amp;$C$4,Ledger!A:A,"&lt;="&amp;F6))</f>
        <v/>
      </c>
      <c r="S23" s="4">
        <f>IF(B23="","",C23+SUMIFS(Ledger!E:E,Ledger!B:B,B23,Ledger!A:A,"&gt;="&amp;$C$4,Ledger!A:A,"&lt;="&amp;G6))</f>
        <v/>
      </c>
      <c r="T23" s="4">
        <f>IF(B23="","",C23+SUMIFS(Ledger!E:E,Ledger!B:B,B23,Ledger!A:A,"&gt;="&amp;$C$4,Ledger!A:A,"&lt;="&amp;H6))</f>
        <v/>
      </c>
      <c r="U23" s="4">
        <f>IF(B23="","",C23+SUMIFS(Ledger!E:E,Ledger!B:B,B23,Ledger!A:A,"&gt;="&amp;$C$4,Ledger!A:A,"&lt;="&amp;I6))</f>
        <v/>
      </c>
      <c r="V23" s="4">
        <f>IF(B23="","",C23+SUMIFS(Ledger!E:E,Ledger!B:B,B23,Ledger!A:A,"&gt;="&amp;$C$4,Ledger!A:A,"&lt;="&amp;J6))</f>
        <v/>
      </c>
      <c r="W23" s="4">
        <f>IF(B23="","",C23+SUMIFS(Ledger!E:E,Ledger!B:B,B23,Ledger!A:A,"&gt;="&amp;$C$4,Ledger!A:A,"&lt;="&amp;K6))</f>
        <v/>
      </c>
      <c r="X23" s="4">
        <f>IF(B23="","",C23+SUMIFS(Ledger!E:E,Ledger!B:B,B23,Ledger!A:A,"&gt;="&amp;$C$4,Ledger!A:A,"&lt;="&amp;L6))</f>
        <v/>
      </c>
      <c r="Y23" s="4">
        <f>IF(B23="","",C23+SUMIFS(Ledger!E:E,Ledger!B:B,B23,Ledger!A:A,"&gt;="&amp;$C$4,Ledger!A:A,"&lt;="&amp;M6))</f>
        <v/>
      </c>
    </row>
    <row r="24">
      <c r="B24">
        <f>IF(Directors!A17&lt;&gt;"",Directors!A17,"")</f>
        <v/>
      </c>
      <c r="C24" s="4">
        <f>IF(B24="","",IFERROR(INDEX(Directors!B:B,MATCH(B24,Directors!A:A,0)),0)+SUMIFS(Ledger!E:E,Ledger!B:B,B24,Ledger!A:A,"&lt;"&amp;$C$4))</f>
        <v/>
      </c>
      <c r="D24" s="4">
        <f>IF(B24="","",MAX(N24:Y24))</f>
        <v/>
      </c>
      <c r="E24" s="4">
        <f>IF(B24="","",AVERAGE(N24:Y24))</f>
        <v/>
      </c>
      <c r="F24" s="4">
        <f>IF(B24="","",IF(D24&gt;=$F$5,E24*$F$4,0))</f>
        <v/>
      </c>
      <c r="G24" s="4">
        <f>IF(B24="","",-SUMIFS(Ledger!E:E,Ledger!B:B,B24,Ledger!C:C,"Interest paid by director",Ledger!A:A,"&gt;="&amp;$C$4,Ledger!A:A,"&lt;="&amp;$C$5))</f>
        <v/>
      </c>
      <c r="H24" s="4">
        <f>IF(B24="","",MAX(0,F24-G24))</f>
        <v/>
      </c>
      <c r="N24" s="4">
        <f>IF(B24="","",C24+SUMIFS(Ledger!E:E,Ledger!B:B,B24,Ledger!A:A,"&gt;="&amp;$C$4,Ledger!A:A,"&lt;="&amp;B6))</f>
        <v/>
      </c>
      <c r="O24" s="4">
        <f>IF(B24="","",C24+SUMIFS(Ledger!E:E,Ledger!B:B,B24,Ledger!A:A,"&gt;="&amp;$C$4,Ledger!A:A,"&lt;="&amp;C6))</f>
        <v/>
      </c>
      <c r="P24" s="4">
        <f>IF(B24="","",C24+SUMIFS(Ledger!E:E,Ledger!B:B,B24,Ledger!A:A,"&gt;="&amp;$C$4,Ledger!A:A,"&lt;="&amp;D6))</f>
        <v/>
      </c>
      <c r="Q24" s="4">
        <f>IF(B24="","",C24+SUMIFS(Ledger!E:E,Ledger!B:B,B24,Ledger!A:A,"&gt;="&amp;$C$4,Ledger!A:A,"&lt;="&amp;E6))</f>
        <v/>
      </c>
      <c r="R24" s="4">
        <f>IF(B24="","",C24+SUMIFS(Ledger!E:E,Ledger!B:B,B24,Ledger!A:A,"&gt;="&amp;$C$4,Ledger!A:A,"&lt;="&amp;F6))</f>
        <v/>
      </c>
      <c r="S24" s="4">
        <f>IF(B24="","",C24+SUMIFS(Ledger!E:E,Ledger!B:B,B24,Ledger!A:A,"&gt;="&amp;$C$4,Ledger!A:A,"&lt;="&amp;G6))</f>
        <v/>
      </c>
      <c r="T24" s="4">
        <f>IF(B24="","",C24+SUMIFS(Ledger!E:E,Ledger!B:B,B24,Ledger!A:A,"&gt;="&amp;$C$4,Ledger!A:A,"&lt;="&amp;H6))</f>
        <v/>
      </c>
      <c r="U24" s="4">
        <f>IF(B24="","",C24+SUMIFS(Ledger!E:E,Ledger!B:B,B24,Ledger!A:A,"&gt;="&amp;$C$4,Ledger!A:A,"&lt;="&amp;I6))</f>
        <v/>
      </c>
      <c r="V24" s="4">
        <f>IF(B24="","",C24+SUMIFS(Ledger!E:E,Ledger!B:B,B24,Ledger!A:A,"&gt;="&amp;$C$4,Ledger!A:A,"&lt;="&amp;J6))</f>
        <v/>
      </c>
      <c r="W24" s="4">
        <f>IF(B24="","",C24+SUMIFS(Ledger!E:E,Ledger!B:B,B24,Ledger!A:A,"&gt;="&amp;$C$4,Ledger!A:A,"&lt;="&amp;K6))</f>
        <v/>
      </c>
      <c r="X24" s="4">
        <f>IF(B24="","",C24+SUMIFS(Ledger!E:E,Ledger!B:B,B24,Ledger!A:A,"&gt;="&amp;$C$4,Ledger!A:A,"&lt;="&amp;L6))</f>
        <v/>
      </c>
      <c r="Y24" s="4">
        <f>IF(B24="","",C24+SUMIFS(Ledger!E:E,Ledger!B:B,B24,Ledger!A:A,"&gt;="&amp;$C$4,Ledger!A:A,"&lt;="&amp;M6))</f>
        <v/>
      </c>
    </row>
    <row r="25">
      <c r="B25">
        <f>IF(Directors!A18&lt;&gt;"",Directors!A18,"")</f>
        <v/>
      </c>
      <c r="C25" s="4">
        <f>IF(B25="","",IFERROR(INDEX(Directors!B:B,MATCH(B25,Directors!A:A,0)),0)+SUMIFS(Ledger!E:E,Ledger!B:B,B25,Ledger!A:A,"&lt;"&amp;$C$4))</f>
        <v/>
      </c>
      <c r="D25" s="4">
        <f>IF(B25="","",MAX(N25:Y25))</f>
        <v/>
      </c>
      <c r="E25" s="4">
        <f>IF(B25="","",AVERAGE(N25:Y25))</f>
        <v/>
      </c>
      <c r="F25" s="4">
        <f>IF(B25="","",IF(D25&gt;=$F$5,E25*$F$4,0))</f>
        <v/>
      </c>
      <c r="G25" s="4">
        <f>IF(B25="","",-SUMIFS(Ledger!E:E,Ledger!B:B,B25,Ledger!C:C,"Interest paid by director",Ledger!A:A,"&gt;="&amp;$C$4,Ledger!A:A,"&lt;="&amp;$C$5))</f>
        <v/>
      </c>
      <c r="H25" s="4">
        <f>IF(B25="","",MAX(0,F25-G25))</f>
        <v/>
      </c>
      <c r="N25" s="4">
        <f>IF(B25="","",C25+SUMIFS(Ledger!E:E,Ledger!B:B,B25,Ledger!A:A,"&gt;="&amp;$C$4,Ledger!A:A,"&lt;="&amp;B6))</f>
        <v/>
      </c>
      <c r="O25" s="4">
        <f>IF(B25="","",C25+SUMIFS(Ledger!E:E,Ledger!B:B,B25,Ledger!A:A,"&gt;="&amp;$C$4,Ledger!A:A,"&lt;="&amp;C6))</f>
        <v/>
      </c>
      <c r="P25" s="4">
        <f>IF(B25="","",C25+SUMIFS(Ledger!E:E,Ledger!B:B,B25,Ledger!A:A,"&gt;="&amp;$C$4,Ledger!A:A,"&lt;="&amp;D6))</f>
        <v/>
      </c>
      <c r="Q25" s="4">
        <f>IF(B25="","",C25+SUMIFS(Ledger!E:E,Ledger!B:B,B25,Ledger!A:A,"&gt;="&amp;$C$4,Ledger!A:A,"&lt;="&amp;E6))</f>
        <v/>
      </c>
      <c r="R25" s="4">
        <f>IF(B25="","",C25+SUMIFS(Ledger!E:E,Ledger!B:B,B25,Ledger!A:A,"&gt;="&amp;$C$4,Ledger!A:A,"&lt;="&amp;F6))</f>
        <v/>
      </c>
      <c r="S25" s="4">
        <f>IF(B25="","",C25+SUMIFS(Ledger!E:E,Ledger!B:B,B25,Ledger!A:A,"&gt;="&amp;$C$4,Ledger!A:A,"&lt;="&amp;G6))</f>
        <v/>
      </c>
      <c r="T25" s="4">
        <f>IF(B25="","",C25+SUMIFS(Ledger!E:E,Ledger!B:B,B25,Ledger!A:A,"&gt;="&amp;$C$4,Ledger!A:A,"&lt;="&amp;H6))</f>
        <v/>
      </c>
      <c r="U25" s="4">
        <f>IF(B25="","",C25+SUMIFS(Ledger!E:E,Ledger!B:B,B25,Ledger!A:A,"&gt;="&amp;$C$4,Ledger!A:A,"&lt;="&amp;I6))</f>
        <v/>
      </c>
      <c r="V25" s="4">
        <f>IF(B25="","",C25+SUMIFS(Ledger!E:E,Ledger!B:B,B25,Ledger!A:A,"&gt;="&amp;$C$4,Ledger!A:A,"&lt;="&amp;J6))</f>
        <v/>
      </c>
      <c r="W25" s="4">
        <f>IF(B25="","",C25+SUMIFS(Ledger!E:E,Ledger!B:B,B25,Ledger!A:A,"&gt;="&amp;$C$4,Ledger!A:A,"&lt;="&amp;K6))</f>
        <v/>
      </c>
      <c r="X25" s="4">
        <f>IF(B25="","",C25+SUMIFS(Ledger!E:E,Ledger!B:B,B25,Ledger!A:A,"&gt;="&amp;$C$4,Ledger!A:A,"&lt;="&amp;L6))</f>
        <v/>
      </c>
      <c r="Y25" s="4">
        <f>IF(B25="","",C25+SUMIFS(Ledger!E:E,Ledger!B:B,B25,Ledger!A:A,"&gt;="&amp;$C$4,Ledger!A:A,"&lt;="&amp;M6))</f>
        <v/>
      </c>
    </row>
    <row r="26">
      <c r="B26">
        <f>IF(Directors!A19&lt;&gt;"",Directors!A19,"")</f>
        <v/>
      </c>
      <c r="C26" s="4">
        <f>IF(B26="","",IFERROR(INDEX(Directors!B:B,MATCH(B26,Directors!A:A,0)),0)+SUMIFS(Ledger!E:E,Ledger!B:B,B26,Ledger!A:A,"&lt;"&amp;$C$4))</f>
        <v/>
      </c>
      <c r="D26" s="4">
        <f>IF(B26="","",MAX(N26:Y26))</f>
        <v/>
      </c>
      <c r="E26" s="4">
        <f>IF(B26="","",AVERAGE(N26:Y26))</f>
        <v/>
      </c>
      <c r="F26" s="4">
        <f>IF(B26="","",IF(D26&gt;=$F$5,E26*$F$4,0))</f>
        <v/>
      </c>
      <c r="G26" s="4">
        <f>IF(B26="","",-SUMIFS(Ledger!E:E,Ledger!B:B,B26,Ledger!C:C,"Interest paid by director",Ledger!A:A,"&gt;="&amp;$C$4,Ledger!A:A,"&lt;="&amp;$C$5))</f>
        <v/>
      </c>
      <c r="H26" s="4">
        <f>IF(B26="","",MAX(0,F26-G26))</f>
        <v/>
      </c>
      <c r="N26" s="4">
        <f>IF(B26="","",C26+SUMIFS(Ledger!E:E,Ledger!B:B,B26,Ledger!A:A,"&gt;="&amp;$C$4,Ledger!A:A,"&lt;="&amp;B6))</f>
        <v/>
      </c>
      <c r="O26" s="4">
        <f>IF(B26="","",C26+SUMIFS(Ledger!E:E,Ledger!B:B,B26,Ledger!A:A,"&gt;="&amp;$C$4,Ledger!A:A,"&lt;="&amp;C6))</f>
        <v/>
      </c>
      <c r="P26" s="4">
        <f>IF(B26="","",C26+SUMIFS(Ledger!E:E,Ledger!B:B,B26,Ledger!A:A,"&gt;="&amp;$C$4,Ledger!A:A,"&lt;="&amp;D6))</f>
        <v/>
      </c>
      <c r="Q26" s="4">
        <f>IF(B26="","",C26+SUMIFS(Ledger!E:E,Ledger!B:B,B26,Ledger!A:A,"&gt;="&amp;$C$4,Ledger!A:A,"&lt;="&amp;E6))</f>
        <v/>
      </c>
      <c r="R26" s="4">
        <f>IF(B26="","",C26+SUMIFS(Ledger!E:E,Ledger!B:B,B26,Ledger!A:A,"&gt;="&amp;$C$4,Ledger!A:A,"&lt;="&amp;F6))</f>
        <v/>
      </c>
      <c r="S26" s="4">
        <f>IF(B26="","",C26+SUMIFS(Ledger!E:E,Ledger!B:B,B26,Ledger!A:A,"&gt;="&amp;$C$4,Ledger!A:A,"&lt;="&amp;G6))</f>
        <v/>
      </c>
      <c r="T26" s="4">
        <f>IF(B26="","",C26+SUMIFS(Ledger!E:E,Ledger!B:B,B26,Ledger!A:A,"&gt;="&amp;$C$4,Ledger!A:A,"&lt;="&amp;H6))</f>
        <v/>
      </c>
      <c r="U26" s="4">
        <f>IF(B26="","",C26+SUMIFS(Ledger!E:E,Ledger!B:B,B26,Ledger!A:A,"&gt;="&amp;$C$4,Ledger!A:A,"&lt;="&amp;I6))</f>
        <v/>
      </c>
      <c r="V26" s="4">
        <f>IF(B26="","",C26+SUMIFS(Ledger!E:E,Ledger!B:B,B26,Ledger!A:A,"&gt;="&amp;$C$4,Ledger!A:A,"&lt;="&amp;J6))</f>
        <v/>
      </c>
      <c r="W26" s="4">
        <f>IF(B26="","",C26+SUMIFS(Ledger!E:E,Ledger!B:B,B26,Ledger!A:A,"&gt;="&amp;$C$4,Ledger!A:A,"&lt;="&amp;K6))</f>
        <v/>
      </c>
      <c r="X26" s="4">
        <f>IF(B26="","",C26+SUMIFS(Ledger!E:E,Ledger!B:B,B26,Ledger!A:A,"&gt;="&amp;$C$4,Ledger!A:A,"&lt;="&amp;L6))</f>
        <v/>
      </c>
      <c r="Y26" s="4">
        <f>IF(B26="","",C26+SUMIFS(Ledger!E:E,Ledger!B:B,B26,Ledger!A:A,"&gt;="&amp;$C$4,Ledger!A:A,"&lt;="&amp;M6))</f>
        <v/>
      </c>
    </row>
    <row r="27">
      <c r="B27">
        <f>IF(Directors!A20&lt;&gt;"",Directors!A20,"")</f>
        <v/>
      </c>
      <c r="C27" s="4">
        <f>IF(B27="","",IFERROR(INDEX(Directors!B:B,MATCH(B27,Directors!A:A,0)),0)+SUMIFS(Ledger!E:E,Ledger!B:B,B27,Ledger!A:A,"&lt;"&amp;$C$4))</f>
        <v/>
      </c>
      <c r="D27" s="4">
        <f>IF(B27="","",MAX(N27:Y27))</f>
        <v/>
      </c>
      <c r="E27" s="4">
        <f>IF(B27="","",AVERAGE(N27:Y27))</f>
        <v/>
      </c>
      <c r="F27" s="4">
        <f>IF(B27="","",IF(D27&gt;=$F$5,E27*$F$4,0))</f>
        <v/>
      </c>
      <c r="G27" s="4">
        <f>IF(B27="","",-SUMIFS(Ledger!E:E,Ledger!B:B,B27,Ledger!C:C,"Interest paid by director",Ledger!A:A,"&gt;="&amp;$C$4,Ledger!A:A,"&lt;="&amp;$C$5))</f>
        <v/>
      </c>
      <c r="H27" s="4">
        <f>IF(B27="","",MAX(0,F27-G27))</f>
        <v/>
      </c>
      <c r="N27" s="4">
        <f>IF(B27="","",C27+SUMIFS(Ledger!E:E,Ledger!B:B,B27,Ledger!A:A,"&gt;="&amp;$C$4,Ledger!A:A,"&lt;="&amp;B6))</f>
        <v/>
      </c>
      <c r="O27" s="4">
        <f>IF(B27="","",C27+SUMIFS(Ledger!E:E,Ledger!B:B,B27,Ledger!A:A,"&gt;="&amp;$C$4,Ledger!A:A,"&lt;="&amp;C6))</f>
        <v/>
      </c>
      <c r="P27" s="4">
        <f>IF(B27="","",C27+SUMIFS(Ledger!E:E,Ledger!B:B,B27,Ledger!A:A,"&gt;="&amp;$C$4,Ledger!A:A,"&lt;="&amp;D6))</f>
        <v/>
      </c>
      <c r="Q27" s="4">
        <f>IF(B27="","",C27+SUMIFS(Ledger!E:E,Ledger!B:B,B27,Ledger!A:A,"&gt;="&amp;$C$4,Ledger!A:A,"&lt;="&amp;E6))</f>
        <v/>
      </c>
      <c r="R27" s="4">
        <f>IF(B27="","",C27+SUMIFS(Ledger!E:E,Ledger!B:B,B27,Ledger!A:A,"&gt;="&amp;$C$4,Ledger!A:A,"&lt;="&amp;F6))</f>
        <v/>
      </c>
      <c r="S27" s="4">
        <f>IF(B27="","",C27+SUMIFS(Ledger!E:E,Ledger!B:B,B27,Ledger!A:A,"&gt;="&amp;$C$4,Ledger!A:A,"&lt;="&amp;G6))</f>
        <v/>
      </c>
      <c r="T27" s="4">
        <f>IF(B27="","",C27+SUMIFS(Ledger!E:E,Ledger!B:B,B27,Ledger!A:A,"&gt;="&amp;$C$4,Ledger!A:A,"&lt;="&amp;H6))</f>
        <v/>
      </c>
      <c r="U27" s="4">
        <f>IF(B27="","",C27+SUMIFS(Ledger!E:E,Ledger!B:B,B27,Ledger!A:A,"&gt;="&amp;$C$4,Ledger!A:A,"&lt;="&amp;I6))</f>
        <v/>
      </c>
      <c r="V27" s="4">
        <f>IF(B27="","",C27+SUMIFS(Ledger!E:E,Ledger!B:B,B27,Ledger!A:A,"&gt;="&amp;$C$4,Ledger!A:A,"&lt;="&amp;J6))</f>
        <v/>
      </c>
      <c r="W27" s="4">
        <f>IF(B27="","",C27+SUMIFS(Ledger!E:E,Ledger!B:B,B27,Ledger!A:A,"&gt;="&amp;$C$4,Ledger!A:A,"&lt;="&amp;K6))</f>
        <v/>
      </c>
      <c r="X27" s="4">
        <f>IF(B27="","",C27+SUMIFS(Ledger!E:E,Ledger!B:B,B27,Ledger!A:A,"&gt;="&amp;$C$4,Ledger!A:A,"&lt;="&amp;L6))</f>
        <v/>
      </c>
      <c r="Y27" s="4">
        <f>IF(B27="","",C27+SUMIFS(Ledger!E:E,Ledger!B:B,B27,Ledger!A:A,"&gt;="&amp;$C$4,Ledger!A:A,"&lt;="&amp;M6))</f>
        <v/>
      </c>
    </row>
    <row r="28">
      <c r="B28">
        <f>IF(Directors!A21&lt;&gt;"",Directors!A21,"")</f>
        <v/>
      </c>
      <c r="C28" s="4">
        <f>IF(B28="","",IFERROR(INDEX(Directors!B:B,MATCH(B28,Directors!A:A,0)),0)+SUMIFS(Ledger!E:E,Ledger!B:B,B28,Ledger!A:A,"&lt;"&amp;$C$4))</f>
        <v/>
      </c>
      <c r="D28" s="4">
        <f>IF(B28="","",MAX(N28:Y28))</f>
        <v/>
      </c>
      <c r="E28" s="4">
        <f>IF(B28="","",AVERAGE(N28:Y28))</f>
        <v/>
      </c>
      <c r="F28" s="4">
        <f>IF(B28="","",IF(D28&gt;=$F$5,E28*$F$4,0))</f>
        <v/>
      </c>
      <c r="G28" s="4">
        <f>IF(B28="","",-SUMIFS(Ledger!E:E,Ledger!B:B,B28,Ledger!C:C,"Interest paid by director",Ledger!A:A,"&gt;="&amp;$C$4,Ledger!A:A,"&lt;="&amp;$C$5))</f>
        <v/>
      </c>
      <c r="H28" s="4">
        <f>IF(B28="","",MAX(0,F28-G28))</f>
        <v/>
      </c>
      <c r="N28" s="4">
        <f>IF(B28="","",C28+SUMIFS(Ledger!E:E,Ledger!B:B,B28,Ledger!A:A,"&gt;="&amp;$C$4,Ledger!A:A,"&lt;="&amp;B6))</f>
        <v/>
      </c>
      <c r="O28" s="4">
        <f>IF(B28="","",C28+SUMIFS(Ledger!E:E,Ledger!B:B,B28,Ledger!A:A,"&gt;="&amp;$C$4,Ledger!A:A,"&lt;="&amp;C6))</f>
        <v/>
      </c>
      <c r="P28" s="4">
        <f>IF(B28="","",C28+SUMIFS(Ledger!E:E,Ledger!B:B,B28,Ledger!A:A,"&gt;="&amp;$C$4,Ledger!A:A,"&lt;="&amp;D6))</f>
        <v/>
      </c>
      <c r="Q28" s="4">
        <f>IF(B28="","",C28+SUMIFS(Ledger!E:E,Ledger!B:B,B28,Ledger!A:A,"&gt;="&amp;$C$4,Ledger!A:A,"&lt;="&amp;E6))</f>
        <v/>
      </c>
      <c r="R28" s="4">
        <f>IF(B28="","",C28+SUMIFS(Ledger!E:E,Ledger!B:B,B28,Ledger!A:A,"&gt;="&amp;$C$4,Ledger!A:A,"&lt;="&amp;F6))</f>
        <v/>
      </c>
      <c r="S28" s="4">
        <f>IF(B28="","",C28+SUMIFS(Ledger!E:E,Ledger!B:B,B28,Ledger!A:A,"&gt;="&amp;$C$4,Ledger!A:A,"&lt;="&amp;G6))</f>
        <v/>
      </c>
      <c r="T28" s="4">
        <f>IF(B28="","",C28+SUMIFS(Ledger!E:E,Ledger!B:B,B28,Ledger!A:A,"&gt;="&amp;$C$4,Ledger!A:A,"&lt;="&amp;H6))</f>
        <v/>
      </c>
      <c r="U28" s="4">
        <f>IF(B28="","",C28+SUMIFS(Ledger!E:E,Ledger!B:B,B28,Ledger!A:A,"&gt;="&amp;$C$4,Ledger!A:A,"&lt;="&amp;I6))</f>
        <v/>
      </c>
      <c r="V28" s="4">
        <f>IF(B28="","",C28+SUMIFS(Ledger!E:E,Ledger!B:B,B28,Ledger!A:A,"&gt;="&amp;$C$4,Ledger!A:A,"&lt;="&amp;J6))</f>
        <v/>
      </c>
      <c r="W28" s="4">
        <f>IF(B28="","",C28+SUMIFS(Ledger!E:E,Ledger!B:B,B28,Ledger!A:A,"&gt;="&amp;$C$4,Ledger!A:A,"&lt;="&amp;K6))</f>
        <v/>
      </c>
      <c r="X28" s="4">
        <f>IF(B28="","",C28+SUMIFS(Ledger!E:E,Ledger!B:B,B28,Ledger!A:A,"&gt;="&amp;$C$4,Ledger!A:A,"&lt;="&amp;L6))</f>
        <v/>
      </c>
      <c r="Y28" s="4">
        <f>IF(B28="","",C28+SUMIFS(Ledger!E:E,Ledger!B:B,B28,Ledger!A:A,"&gt;="&amp;$C$4,Ledger!A:A,"&lt;="&amp;M6))</f>
        <v/>
      </c>
    </row>
    <row r="29">
      <c r="B29">
        <f>IF(Directors!A22&lt;&gt;"",Directors!A22,"")</f>
        <v/>
      </c>
      <c r="C29" s="4">
        <f>IF(B29="","",IFERROR(INDEX(Directors!B:B,MATCH(B29,Directors!A:A,0)),0)+SUMIFS(Ledger!E:E,Ledger!B:B,B29,Ledger!A:A,"&lt;"&amp;$C$4))</f>
        <v/>
      </c>
      <c r="D29" s="4">
        <f>IF(B29="","",MAX(N29:Y29))</f>
        <v/>
      </c>
      <c r="E29" s="4">
        <f>IF(B29="","",AVERAGE(N29:Y29))</f>
        <v/>
      </c>
      <c r="F29" s="4">
        <f>IF(B29="","",IF(D29&gt;=$F$5,E29*$F$4,0))</f>
        <v/>
      </c>
      <c r="G29" s="4">
        <f>IF(B29="","",-SUMIFS(Ledger!E:E,Ledger!B:B,B29,Ledger!C:C,"Interest paid by director",Ledger!A:A,"&gt;="&amp;$C$4,Ledger!A:A,"&lt;="&amp;$C$5))</f>
        <v/>
      </c>
      <c r="H29" s="4">
        <f>IF(B29="","",MAX(0,F29-G29))</f>
        <v/>
      </c>
      <c r="N29" s="4">
        <f>IF(B29="","",C29+SUMIFS(Ledger!E:E,Ledger!B:B,B29,Ledger!A:A,"&gt;="&amp;$C$4,Ledger!A:A,"&lt;="&amp;B6))</f>
        <v/>
      </c>
      <c r="O29" s="4">
        <f>IF(B29="","",C29+SUMIFS(Ledger!E:E,Ledger!B:B,B29,Ledger!A:A,"&gt;="&amp;$C$4,Ledger!A:A,"&lt;="&amp;C6))</f>
        <v/>
      </c>
      <c r="P29" s="4">
        <f>IF(B29="","",C29+SUMIFS(Ledger!E:E,Ledger!B:B,B29,Ledger!A:A,"&gt;="&amp;$C$4,Ledger!A:A,"&lt;="&amp;D6))</f>
        <v/>
      </c>
      <c r="Q29" s="4">
        <f>IF(B29="","",C29+SUMIFS(Ledger!E:E,Ledger!B:B,B29,Ledger!A:A,"&gt;="&amp;$C$4,Ledger!A:A,"&lt;="&amp;E6))</f>
        <v/>
      </c>
      <c r="R29" s="4">
        <f>IF(B29="","",C29+SUMIFS(Ledger!E:E,Ledger!B:B,B29,Ledger!A:A,"&gt;="&amp;$C$4,Ledger!A:A,"&lt;="&amp;F6))</f>
        <v/>
      </c>
      <c r="S29" s="4">
        <f>IF(B29="","",C29+SUMIFS(Ledger!E:E,Ledger!B:B,B29,Ledger!A:A,"&gt;="&amp;$C$4,Ledger!A:A,"&lt;="&amp;G6))</f>
        <v/>
      </c>
      <c r="T29" s="4">
        <f>IF(B29="","",C29+SUMIFS(Ledger!E:E,Ledger!B:B,B29,Ledger!A:A,"&gt;="&amp;$C$4,Ledger!A:A,"&lt;="&amp;H6))</f>
        <v/>
      </c>
      <c r="U29" s="4">
        <f>IF(B29="","",C29+SUMIFS(Ledger!E:E,Ledger!B:B,B29,Ledger!A:A,"&gt;="&amp;$C$4,Ledger!A:A,"&lt;="&amp;I6))</f>
        <v/>
      </c>
      <c r="V29" s="4">
        <f>IF(B29="","",C29+SUMIFS(Ledger!E:E,Ledger!B:B,B29,Ledger!A:A,"&gt;="&amp;$C$4,Ledger!A:A,"&lt;="&amp;J6))</f>
        <v/>
      </c>
      <c r="W29" s="4">
        <f>IF(B29="","",C29+SUMIFS(Ledger!E:E,Ledger!B:B,B29,Ledger!A:A,"&gt;="&amp;$C$4,Ledger!A:A,"&lt;="&amp;K6))</f>
        <v/>
      </c>
      <c r="X29" s="4">
        <f>IF(B29="","",C29+SUMIFS(Ledger!E:E,Ledger!B:B,B29,Ledger!A:A,"&gt;="&amp;$C$4,Ledger!A:A,"&lt;="&amp;L6))</f>
        <v/>
      </c>
      <c r="Y29" s="4">
        <f>IF(B29="","",C29+SUMIFS(Ledger!E:E,Ledger!B:B,B29,Ledger!A:A,"&gt;="&amp;$C$4,Ledger!A:A,"&lt;="&amp;M6))</f>
        <v/>
      </c>
    </row>
    <row r="30">
      <c r="B30">
        <f>IF(Directors!A23&lt;&gt;"",Directors!A23,"")</f>
        <v/>
      </c>
      <c r="C30" s="4">
        <f>IF(B30="","",IFERROR(INDEX(Directors!B:B,MATCH(B30,Directors!A:A,0)),0)+SUMIFS(Ledger!E:E,Ledger!B:B,B30,Ledger!A:A,"&lt;"&amp;$C$4))</f>
        <v/>
      </c>
      <c r="D30" s="4">
        <f>IF(B30="","",MAX(N30:Y30))</f>
        <v/>
      </c>
      <c r="E30" s="4">
        <f>IF(B30="","",AVERAGE(N30:Y30))</f>
        <v/>
      </c>
      <c r="F30" s="4">
        <f>IF(B30="","",IF(D30&gt;=$F$5,E30*$F$4,0))</f>
        <v/>
      </c>
      <c r="G30" s="4">
        <f>IF(B30="","",-SUMIFS(Ledger!E:E,Ledger!B:B,B30,Ledger!C:C,"Interest paid by director",Ledger!A:A,"&gt;="&amp;$C$4,Ledger!A:A,"&lt;="&amp;$C$5))</f>
        <v/>
      </c>
      <c r="H30" s="4">
        <f>IF(B30="","",MAX(0,F30-G30))</f>
        <v/>
      </c>
      <c r="N30" s="4">
        <f>IF(B30="","",C30+SUMIFS(Ledger!E:E,Ledger!B:B,B30,Ledger!A:A,"&gt;="&amp;$C$4,Ledger!A:A,"&lt;="&amp;B6))</f>
        <v/>
      </c>
      <c r="O30" s="4">
        <f>IF(B30="","",C30+SUMIFS(Ledger!E:E,Ledger!B:B,B30,Ledger!A:A,"&gt;="&amp;$C$4,Ledger!A:A,"&lt;="&amp;C6))</f>
        <v/>
      </c>
      <c r="P30" s="4">
        <f>IF(B30="","",C30+SUMIFS(Ledger!E:E,Ledger!B:B,B30,Ledger!A:A,"&gt;="&amp;$C$4,Ledger!A:A,"&lt;="&amp;D6))</f>
        <v/>
      </c>
      <c r="Q30" s="4">
        <f>IF(B30="","",C30+SUMIFS(Ledger!E:E,Ledger!B:B,B30,Ledger!A:A,"&gt;="&amp;$C$4,Ledger!A:A,"&lt;="&amp;E6))</f>
        <v/>
      </c>
      <c r="R30" s="4">
        <f>IF(B30="","",C30+SUMIFS(Ledger!E:E,Ledger!B:B,B30,Ledger!A:A,"&gt;="&amp;$C$4,Ledger!A:A,"&lt;="&amp;F6))</f>
        <v/>
      </c>
      <c r="S30" s="4">
        <f>IF(B30="","",C30+SUMIFS(Ledger!E:E,Ledger!B:B,B30,Ledger!A:A,"&gt;="&amp;$C$4,Ledger!A:A,"&lt;="&amp;G6))</f>
        <v/>
      </c>
      <c r="T30" s="4">
        <f>IF(B30="","",C30+SUMIFS(Ledger!E:E,Ledger!B:B,B30,Ledger!A:A,"&gt;="&amp;$C$4,Ledger!A:A,"&lt;="&amp;H6))</f>
        <v/>
      </c>
      <c r="U30" s="4">
        <f>IF(B30="","",C30+SUMIFS(Ledger!E:E,Ledger!B:B,B30,Ledger!A:A,"&gt;="&amp;$C$4,Ledger!A:A,"&lt;="&amp;I6))</f>
        <v/>
      </c>
      <c r="V30" s="4">
        <f>IF(B30="","",C30+SUMIFS(Ledger!E:E,Ledger!B:B,B30,Ledger!A:A,"&gt;="&amp;$C$4,Ledger!A:A,"&lt;="&amp;J6))</f>
        <v/>
      </c>
      <c r="W30" s="4">
        <f>IF(B30="","",C30+SUMIFS(Ledger!E:E,Ledger!B:B,B30,Ledger!A:A,"&gt;="&amp;$C$4,Ledger!A:A,"&lt;="&amp;K6))</f>
        <v/>
      </c>
      <c r="X30" s="4">
        <f>IF(B30="","",C30+SUMIFS(Ledger!E:E,Ledger!B:B,B30,Ledger!A:A,"&gt;="&amp;$C$4,Ledger!A:A,"&lt;="&amp;L6))</f>
        <v/>
      </c>
      <c r="Y30" s="4">
        <f>IF(B30="","",C30+SUMIFS(Ledger!E:E,Ledger!B:B,B30,Ledger!A:A,"&gt;="&amp;$C$4,Ledger!A:A,"&lt;="&amp;M6))</f>
        <v/>
      </c>
    </row>
    <row r="31">
      <c r="B31">
        <f>IF(Directors!A24&lt;&gt;"",Directors!A24,"")</f>
        <v/>
      </c>
      <c r="C31" s="4">
        <f>IF(B31="","",IFERROR(INDEX(Directors!B:B,MATCH(B31,Directors!A:A,0)),0)+SUMIFS(Ledger!E:E,Ledger!B:B,B31,Ledger!A:A,"&lt;"&amp;$C$4))</f>
        <v/>
      </c>
      <c r="D31" s="4">
        <f>IF(B31="","",MAX(N31:Y31))</f>
        <v/>
      </c>
      <c r="E31" s="4">
        <f>IF(B31="","",AVERAGE(N31:Y31))</f>
        <v/>
      </c>
      <c r="F31" s="4">
        <f>IF(B31="","",IF(D31&gt;=$F$5,E31*$F$4,0))</f>
        <v/>
      </c>
      <c r="G31" s="4">
        <f>IF(B31="","",-SUMIFS(Ledger!E:E,Ledger!B:B,B31,Ledger!C:C,"Interest paid by director",Ledger!A:A,"&gt;="&amp;$C$4,Ledger!A:A,"&lt;="&amp;$C$5))</f>
        <v/>
      </c>
      <c r="H31" s="4">
        <f>IF(B31="","",MAX(0,F31-G31))</f>
        <v/>
      </c>
      <c r="N31" s="4">
        <f>IF(B31="","",C31+SUMIFS(Ledger!E:E,Ledger!B:B,B31,Ledger!A:A,"&gt;="&amp;$C$4,Ledger!A:A,"&lt;="&amp;B6))</f>
        <v/>
      </c>
      <c r="O31" s="4">
        <f>IF(B31="","",C31+SUMIFS(Ledger!E:E,Ledger!B:B,B31,Ledger!A:A,"&gt;="&amp;$C$4,Ledger!A:A,"&lt;="&amp;C6))</f>
        <v/>
      </c>
      <c r="P31" s="4">
        <f>IF(B31="","",C31+SUMIFS(Ledger!E:E,Ledger!B:B,B31,Ledger!A:A,"&gt;="&amp;$C$4,Ledger!A:A,"&lt;="&amp;D6))</f>
        <v/>
      </c>
      <c r="Q31" s="4">
        <f>IF(B31="","",C31+SUMIFS(Ledger!E:E,Ledger!B:B,B31,Ledger!A:A,"&gt;="&amp;$C$4,Ledger!A:A,"&lt;="&amp;E6))</f>
        <v/>
      </c>
      <c r="R31" s="4">
        <f>IF(B31="","",C31+SUMIFS(Ledger!E:E,Ledger!B:B,B31,Ledger!A:A,"&gt;="&amp;$C$4,Ledger!A:A,"&lt;="&amp;F6))</f>
        <v/>
      </c>
      <c r="S31" s="4">
        <f>IF(B31="","",C31+SUMIFS(Ledger!E:E,Ledger!B:B,B31,Ledger!A:A,"&gt;="&amp;$C$4,Ledger!A:A,"&lt;="&amp;G6))</f>
        <v/>
      </c>
      <c r="T31" s="4">
        <f>IF(B31="","",C31+SUMIFS(Ledger!E:E,Ledger!B:B,B31,Ledger!A:A,"&gt;="&amp;$C$4,Ledger!A:A,"&lt;="&amp;H6))</f>
        <v/>
      </c>
      <c r="U31" s="4">
        <f>IF(B31="","",C31+SUMIFS(Ledger!E:E,Ledger!B:B,B31,Ledger!A:A,"&gt;="&amp;$C$4,Ledger!A:A,"&lt;="&amp;I6))</f>
        <v/>
      </c>
      <c r="V31" s="4">
        <f>IF(B31="","",C31+SUMIFS(Ledger!E:E,Ledger!B:B,B31,Ledger!A:A,"&gt;="&amp;$C$4,Ledger!A:A,"&lt;="&amp;J6))</f>
        <v/>
      </c>
      <c r="W31" s="4">
        <f>IF(B31="","",C31+SUMIFS(Ledger!E:E,Ledger!B:B,B31,Ledger!A:A,"&gt;="&amp;$C$4,Ledger!A:A,"&lt;="&amp;K6))</f>
        <v/>
      </c>
      <c r="X31" s="4">
        <f>IF(B31="","",C31+SUMIFS(Ledger!E:E,Ledger!B:B,B31,Ledger!A:A,"&gt;="&amp;$C$4,Ledger!A:A,"&lt;="&amp;L6))</f>
        <v/>
      </c>
      <c r="Y31" s="4">
        <f>IF(B31="","",C31+SUMIFS(Ledger!E:E,Ledger!B:B,B31,Ledger!A:A,"&gt;="&amp;$C$4,Ledger!A:A,"&lt;="&amp;M6))</f>
        <v/>
      </c>
    </row>
    <row r="32">
      <c r="B32">
        <f>IF(Directors!A25&lt;&gt;"",Directors!A25,"")</f>
        <v/>
      </c>
      <c r="C32" s="4">
        <f>IF(B32="","",IFERROR(INDEX(Directors!B:B,MATCH(B32,Directors!A:A,0)),0)+SUMIFS(Ledger!E:E,Ledger!B:B,B32,Ledger!A:A,"&lt;"&amp;$C$4))</f>
        <v/>
      </c>
      <c r="D32" s="4">
        <f>IF(B32="","",MAX(N32:Y32))</f>
        <v/>
      </c>
      <c r="E32" s="4">
        <f>IF(B32="","",AVERAGE(N32:Y32))</f>
        <v/>
      </c>
      <c r="F32" s="4">
        <f>IF(B32="","",IF(D32&gt;=$F$5,E32*$F$4,0))</f>
        <v/>
      </c>
      <c r="G32" s="4">
        <f>IF(B32="","",-SUMIFS(Ledger!E:E,Ledger!B:B,B32,Ledger!C:C,"Interest paid by director",Ledger!A:A,"&gt;="&amp;$C$4,Ledger!A:A,"&lt;="&amp;$C$5))</f>
        <v/>
      </c>
      <c r="H32" s="4">
        <f>IF(B32="","",MAX(0,F32-G32))</f>
        <v/>
      </c>
      <c r="N32" s="4">
        <f>IF(B32="","",C32+SUMIFS(Ledger!E:E,Ledger!B:B,B32,Ledger!A:A,"&gt;="&amp;$C$4,Ledger!A:A,"&lt;="&amp;B6))</f>
        <v/>
      </c>
      <c r="O32" s="4">
        <f>IF(B32="","",C32+SUMIFS(Ledger!E:E,Ledger!B:B,B32,Ledger!A:A,"&gt;="&amp;$C$4,Ledger!A:A,"&lt;="&amp;C6))</f>
        <v/>
      </c>
      <c r="P32" s="4">
        <f>IF(B32="","",C32+SUMIFS(Ledger!E:E,Ledger!B:B,B32,Ledger!A:A,"&gt;="&amp;$C$4,Ledger!A:A,"&lt;="&amp;D6))</f>
        <v/>
      </c>
      <c r="Q32" s="4">
        <f>IF(B32="","",C32+SUMIFS(Ledger!E:E,Ledger!B:B,B32,Ledger!A:A,"&gt;="&amp;$C$4,Ledger!A:A,"&lt;="&amp;E6))</f>
        <v/>
      </c>
      <c r="R32" s="4">
        <f>IF(B32="","",C32+SUMIFS(Ledger!E:E,Ledger!B:B,B32,Ledger!A:A,"&gt;="&amp;$C$4,Ledger!A:A,"&lt;="&amp;F6))</f>
        <v/>
      </c>
      <c r="S32" s="4">
        <f>IF(B32="","",C32+SUMIFS(Ledger!E:E,Ledger!B:B,B32,Ledger!A:A,"&gt;="&amp;$C$4,Ledger!A:A,"&lt;="&amp;G6))</f>
        <v/>
      </c>
      <c r="T32" s="4">
        <f>IF(B32="","",C32+SUMIFS(Ledger!E:E,Ledger!B:B,B32,Ledger!A:A,"&gt;="&amp;$C$4,Ledger!A:A,"&lt;="&amp;H6))</f>
        <v/>
      </c>
      <c r="U32" s="4">
        <f>IF(B32="","",C32+SUMIFS(Ledger!E:E,Ledger!B:B,B32,Ledger!A:A,"&gt;="&amp;$C$4,Ledger!A:A,"&lt;="&amp;I6))</f>
        <v/>
      </c>
      <c r="V32" s="4">
        <f>IF(B32="","",C32+SUMIFS(Ledger!E:E,Ledger!B:B,B32,Ledger!A:A,"&gt;="&amp;$C$4,Ledger!A:A,"&lt;="&amp;J6))</f>
        <v/>
      </c>
      <c r="W32" s="4">
        <f>IF(B32="","",C32+SUMIFS(Ledger!E:E,Ledger!B:B,B32,Ledger!A:A,"&gt;="&amp;$C$4,Ledger!A:A,"&lt;="&amp;K6))</f>
        <v/>
      </c>
      <c r="X32" s="4">
        <f>IF(B32="","",C32+SUMIFS(Ledger!E:E,Ledger!B:B,B32,Ledger!A:A,"&gt;="&amp;$C$4,Ledger!A:A,"&lt;="&amp;L6))</f>
        <v/>
      </c>
      <c r="Y32" s="4">
        <f>IF(B32="","",C32+SUMIFS(Ledger!E:E,Ledger!B:B,B32,Ledger!A:A,"&gt;="&amp;$C$4,Ledger!A:A,"&lt;="&amp;M6))</f>
        <v/>
      </c>
    </row>
    <row r="33">
      <c r="B33">
        <f>IF(Directors!A26&lt;&gt;"",Directors!A26,"")</f>
        <v/>
      </c>
      <c r="C33" s="4">
        <f>IF(B33="","",IFERROR(INDEX(Directors!B:B,MATCH(B33,Directors!A:A,0)),0)+SUMIFS(Ledger!E:E,Ledger!B:B,B33,Ledger!A:A,"&lt;"&amp;$C$4))</f>
        <v/>
      </c>
      <c r="D33" s="4">
        <f>IF(B33="","",MAX(N33:Y33))</f>
        <v/>
      </c>
      <c r="E33" s="4">
        <f>IF(B33="","",AVERAGE(N33:Y33))</f>
        <v/>
      </c>
      <c r="F33" s="4">
        <f>IF(B33="","",IF(D33&gt;=$F$5,E33*$F$4,0))</f>
        <v/>
      </c>
      <c r="G33" s="4">
        <f>IF(B33="","",-SUMIFS(Ledger!E:E,Ledger!B:B,B33,Ledger!C:C,"Interest paid by director",Ledger!A:A,"&gt;="&amp;$C$4,Ledger!A:A,"&lt;="&amp;$C$5))</f>
        <v/>
      </c>
      <c r="H33" s="4">
        <f>IF(B33="","",MAX(0,F33-G33))</f>
        <v/>
      </c>
      <c r="N33" s="4">
        <f>IF(B33="","",C33+SUMIFS(Ledger!E:E,Ledger!B:B,B33,Ledger!A:A,"&gt;="&amp;$C$4,Ledger!A:A,"&lt;="&amp;B6))</f>
        <v/>
      </c>
      <c r="O33" s="4">
        <f>IF(B33="","",C33+SUMIFS(Ledger!E:E,Ledger!B:B,B33,Ledger!A:A,"&gt;="&amp;$C$4,Ledger!A:A,"&lt;="&amp;C6))</f>
        <v/>
      </c>
      <c r="P33" s="4">
        <f>IF(B33="","",C33+SUMIFS(Ledger!E:E,Ledger!B:B,B33,Ledger!A:A,"&gt;="&amp;$C$4,Ledger!A:A,"&lt;="&amp;D6))</f>
        <v/>
      </c>
      <c r="Q33" s="4">
        <f>IF(B33="","",C33+SUMIFS(Ledger!E:E,Ledger!B:B,B33,Ledger!A:A,"&gt;="&amp;$C$4,Ledger!A:A,"&lt;="&amp;E6))</f>
        <v/>
      </c>
      <c r="R33" s="4">
        <f>IF(B33="","",C33+SUMIFS(Ledger!E:E,Ledger!B:B,B33,Ledger!A:A,"&gt;="&amp;$C$4,Ledger!A:A,"&lt;="&amp;F6))</f>
        <v/>
      </c>
      <c r="S33" s="4">
        <f>IF(B33="","",C33+SUMIFS(Ledger!E:E,Ledger!B:B,B33,Ledger!A:A,"&gt;="&amp;$C$4,Ledger!A:A,"&lt;="&amp;G6))</f>
        <v/>
      </c>
      <c r="T33" s="4">
        <f>IF(B33="","",C33+SUMIFS(Ledger!E:E,Ledger!B:B,B33,Ledger!A:A,"&gt;="&amp;$C$4,Ledger!A:A,"&lt;="&amp;H6))</f>
        <v/>
      </c>
      <c r="U33" s="4">
        <f>IF(B33="","",C33+SUMIFS(Ledger!E:E,Ledger!B:B,B33,Ledger!A:A,"&gt;="&amp;$C$4,Ledger!A:A,"&lt;="&amp;I6))</f>
        <v/>
      </c>
      <c r="V33" s="4">
        <f>IF(B33="","",C33+SUMIFS(Ledger!E:E,Ledger!B:B,B33,Ledger!A:A,"&gt;="&amp;$C$4,Ledger!A:A,"&lt;="&amp;J6))</f>
        <v/>
      </c>
      <c r="W33" s="4">
        <f>IF(B33="","",C33+SUMIFS(Ledger!E:E,Ledger!B:B,B33,Ledger!A:A,"&gt;="&amp;$C$4,Ledger!A:A,"&lt;="&amp;K6))</f>
        <v/>
      </c>
      <c r="X33" s="4">
        <f>IF(B33="","",C33+SUMIFS(Ledger!E:E,Ledger!B:B,B33,Ledger!A:A,"&gt;="&amp;$C$4,Ledger!A:A,"&lt;="&amp;L6))</f>
        <v/>
      </c>
      <c r="Y33" s="4">
        <f>IF(B33="","",C33+SUMIFS(Ledger!E:E,Ledger!B:B,B33,Ledger!A:A,"&gt;="&amp;$C$4,Ledger!A:A,"&lt;="&amp;M6))</f>
        <v/>
      </c>
    </row>
    <row r="34">
      <c r="B34">
        <f>IF(Directors!A27&lt;&gt;"",Directors!A27,"")</f>
        <v/>
      </c>
      <c r="C34" s="4">
        <f>IF(B34="","",IFERROR(INDEX(Directors!B:B,MATCH(B34,Directors!A:A,0)),0)+SUMIFS(Ledger!E:E,Ledger!B:B,B34,Ledger!A:A,"&lt;"&amp;$C$4))</f>
        <v/>
      </c>
      <c r="D34" s="4">
        <f>IF(B34="","",MAX(N34:Y34))</f>
        <v/>
      </c>
      <c r="E34" s="4">
        <f>IF(B34="","",AVERAGE(N34:Y34))</f>
        <v/>
      </c>
      <c r="F34" s="4">
        <f>IF(B34="","",IF(D34&gt;=$F$5,E34*$F$4,0))</f>
        <v/>
      </c>
      <c r="G34" s="4">
        <f>IF(B34="","",-SUMIFS(Ledger!E:E,Ledger!B:B,B34,Ledger!C:C,"Interest paid by director",Ledger!A:A,"&gt;="&amp;$C$4,Ledger!A:A,"&lt;="&amp;$C$5))</f>
        <v/>
      </c>
      <c r="H34" s="4">
        <f>IF(B34="","",MAX(0,F34-G34))</f>
        <v/>
      </c>
      <c r="N34" s="4">
        <f>IF(B34="","",C34+SUMIFS(Ledger!E:E,Ledger!B:B,B34,Ledger!A:A,"&gt;="&amp;$C$4,Ledger!A:A,"&lt;="&amp;B6))</f>
        <v/>
      </c>
      <c r="O34" s="4">
        <f>IF(B34="","",C34+SUMIFS(Ledger!E:E,Ledger!B:B,B34,Ledger!A:A,"&gt;="&amp;$C$4,Ledger!A:A,"&lt;="&amp;C6))</f>
        <v/>
      </c>
      <c r="P34" s="4">
        <f>IF(B34="","",C34+SUMIFS(Ledger!E:E,Ledger!B:B,B34,Ledger!A:A,"&gt;="&amp;$C$4,Ledger!A:A,"&lt;="&amp;D6))</f>
        <v/>
      </c>
      <c r="Q34" s="4">
        <f>IF(B34="","",C34+SUMIFS(Ledger!E:E,Ledger!B:B,B34,Ledger!A:A,"&gt;="&amp;$C$4,Ledger!A:A,"&lt;="&amp;E6))</f>
        <v/>
      </c>
      <c r="R34" s="4">
        <f>IF(B34="","",C34+SUMIFS(Ledger!E:E,Ledger!B:B,B34,Ledger!A:A,"&gt;="&amp;$C$4,Ledger!A:A,"&lt;="&amp;F6))</f>
        <v/>
      </c>
      <c r="S34" s="4">
        <f>IF(B34="","",C34+SUMIFS(Ledger!E:E,Ledger!B:B,B34,Ledger!A:A,"&gt;="&amp;$C$4,Ledger!A:A,"&lt;="&amp;G6))</f>
        <v/>
      </c>
      <c r="T34" s="4">
        <f>IF(B34="","",C34+SUMIFS(Ledger!E:E,Ledger!B:B,B34,Ledger!A:A,"&gt;="&amp;$C$4,Ledger!A:A,"&lt;="&amp;H6))</f>
        <v/>
      </c>
      <c r="U34" s="4">
        <f>IF(B34="","",C34+SUMIFS(Ledger!E:E,Ledger!B:B,B34,Ledger!A:A,"&gt;="&amp;$C$4,Ledger!A:A,"&lt;="&amp;I6))</f>
        <v/>
      </c>
      <c r="V34" s="4">
        <f>IF(B34="","",C34+SUMIFS(Ledger!E:E,Ledger!B:B,B34,Ledger!A:A,"&gt;="&amp;$C$4,Ledger!A:A,"&lt;="&amp;J6))</f>
        <v/>
      </c>
      <c r="W34" s="4">
        <f>IF(B34="","",C34+SUMIFS(Ledger!E:E,Ledger!B:B,B34,Ledger!A:A,"&gt;="&amp;$C$4,Ledger!A:A,"&lt;="&amp;K6))</f>
        <v/>
      </c>
      <c r="X34" s="4">
        <f>IF(B34="","",C34+SUMIFS(Ledger!E:E,Ledger!B:B,B34,Ledger!A:A,"&gt;="&amp;$C$4,Ledger!A:A,"&lt;="&amp;L6))</f>
        <v/>
      </c>
      <c r="Y34" s="4">
        <f>IF(B34="","",C34+SUMIFS(Ledger!E:E,Ledger!B:B,B34,Ledger!A:A,"&gt;="&amp;$C$4,Ledger!A:A,"&lt;="&amp;M6))</f>
        <v/>
      </c>
    </row>
    <row r="35">
      <c r="B35">
        <f>IF(Directors!A28&lt;&gt;"",Directors!A28,"")</f>
        <v/>
      </c>
      <c r="C35" s="4">
        <f>IF(B35="","",IFERROR(INDEX(Directors!B:B,MATCH(B35,Directors!A:A,0)),0)+SUMIFS(Ledger!E:E,Ledger!B:B,B35,Ledger!A:A,"&lt;"&amp;$C$4))</f>
        <v/>
      </c>
      <c r="D35" s="4">
        <f>IF(B35="","",MAX(N35:Y35))</f>
        <v/>
      </c>
      <c r="E35" s="4">
        <f>IF(B35="","",AVERAGE(N35:Y35))</f>
        <v/>
      </c>
      <c r="F35" s="4">
        <f>IF(B35="","",IF(D35&gt;=$F$5,E35*$F$4,0))</f>
        <v/>
      </c>
      <c r="G35" s="4">
        <f>IF(B35="","",-SUMIFS(Ledger!E:E,Ledger!B:B,B35,Ledger!C:C,"Interest paid by director",Ledger!A:A,"&gt;="&amp;$C$4,Ledger!A:A,"&lt;="&amp;$C$5))</f>
        <v/>
      </c>
      <c r="H35" s="4">
        <f>IF(B35="","",MAX(0,F35-G35))</f>
        <v/>
      </c>
      <c r="N35" s="4">
        <f>IF(B35="","",C35+SUMIFS(Ledger!E:E,Ledger!B:B,B35,Ledger!A:A,"&gt;="&amp;$C$4,Ledger!A:A,"&lt;="&amp;B6))</f>
        <v/>
      </c>
      <c r="O35" s="4">
        <f>IF(B35="","",C35+SUMIFS(Ledger!E:E,Ledger!B:B,B35,Ledger!A:A,"&gt;="&amp;$C$4,Ledger!A:A,"&lt;="&amp;C6))</f>
        <v/>
      </c>
      <c r="P35" s="4">
        <f>IF(B35="","",C35+SUMIFS(Ledger!E:E,Ledger!B:B,B35,Ledger!A:A,"&gt;="&amp;$C$4,Ledger!A:A,"&lt;="&amp;D6))</f>
        <v/>
      </c>
      <c r="Q35" s="4">
        <f>IF(B35="","",C35+SUMIFS(Ledger!E:E,Ledger!B:B,B35,Ledger!A:A,"&gt;="&amp;$C$4,Ledger!A:A,"&lt;="&amp;E6))</f>
        <v/>
      </c>
      <c r="R35" s="4">
        <f>IF(B35="","",C35+SUMIFS(Ledger!E:E,Ledger!B:B,B35,Ledger!A:A,"&gt;="&amp;$C$4,Ledger!A:A,"&lt;="&amp;F6))</f>
        <v/>
      </c>
      <c r="S35" s="4">
        <f>IF(B35="","",C35+SUMIFS(Ledger!E:E,Ledger!B:B,B35,Ledger!A:A,"&gt;="&amp;$C$4,Ledger!A:A,"&lt;="&amp;G6))</f>
        <v/>
      </c>
      <c r="T35" s="4">
        <f>IF(B35="","",C35+SUMIFS(Ledger!E:E,Ledger!B:B,B35,Ledger!A:A,"&gt;="&amp;$C$4,Ledger!A:A,"&lt;="&amp;H6))</f>
        <v/>
      </c>
      <c r="U35" s="4">
        <f>IF(B35="","",C35+SUMIFS(Ledger!E:E,Ledger!B:B,B35,Ledger!A:A,"&gt;="&amp;$C$4,Ledger!A:A,"&lt;="&amp;I6))</f>
        <v/>
      </c>
      <c r="V35" s="4">
        <f>IF(B35="","",C35+SUMIFS(Ledger!E:E,Ledger!B:B,B35,Ledger!A:A,"&gt;="&amp;$C$4,Ledger!A:A,"&lt;="&amp;J6))</f>
        <v/>
      </c>
      <c r="W35" s="4">
        <f>IF(B35="","",C35+SUMIFS(Ledger!E:E,Ledger!B:B,B35,Ledger!A:A,"&gt;="&amp;$C$4,Ledger!A:A,"&lt;="&amp;K6))</f>
        <v/>
      </c>
      <c r="X35" s="4">
        <f>IF(B35="","",C35+SUMIFS(Ledger!E:E,Ledger!B:B,B35,Ledger!A:A,"&gt;="&amp;$C$4,Ledger!A:A,"&lt;="&amp;L6))</f>
        <v/>
      </c>
      <c r="Y35" s="4">
        <f>IF(B35="","",C35+SUMIFS(Ledger!E:E,Ledger!B:B,B35,Ledger!A:A,"&gt;="&amp;$C$4,Ledger!A:A,"&lt;="&amp;M6))</f>
        <v/>
      </c>
    </row>
    <row r="36">
      <c r="B36">
        <f>IF(Directors!A29&lt;&gt;"",Directors!A29,"")</f>
        <v/>
      </c>
      <c r="C36" s="4">
        <f>IF(B36="","",IFERROR(INDEX(Directors!B:B,MATCH(B36,Directors!A:A,0)),0)+SUMIFS(Ledger!E:E,Ledger!B:B,B36,Ledger!A:A,"&lt;"&amp;$C$4))</f>
        <v/>
      </c>
      <c r="D36" s="4">
        <f>IF(B36="","",MAX(N36:Y36))</f>
        <v/>
      </c>
      <c r="E36" s="4">
        <f>IF(B36="","",AVERAGE(N36:Y36))</f>
        <v/>
      </c>
      <c r="F36" s="4">
        <f>IF(B36="","",IF(D36&gt;=$F$5,E36*$F$4,0))</f>
        <v/>
      </c>
      <c r="G36" s="4">
        <f>IF(B36="","",-SUMIFS(Ledger!E:E,Ledger!B:B,B36,Ledger!C:C,"Interest paid by director",Ledger!A:A,"&gt;="&amp;$C$4,Ledger!A:A,"&lt;="&amp;$C$5))</f>
        <v/>
      </c>
      <c r="H36" s="4">
        <f>IF(B36="","",MAX(0,F36-G36))</f>
        <v/>
      </c>
      <c r="N36" s="4">
        <f>IF(B36="","",C36+SUMIFS(Ledger!E:E,Ledger!B:B,B36,Ledger!A:A,"&gt;="&amp;$C$4,Ledger!A:A,"&lt;="&amp;B6))</f>
        <v/>
      </c>
      <c r="O36" s="4">
        <f>IF(B36="","",C36+SUMIFS(Ledger!E:E,Ledger!B:B,B36,Ledger!A:A,"&gt;="&amp;$C$4,Ledger!A:A,"&lt;="&amp;C6))</f>
        <v/>
      </c>
      <c r="P36" s="4">
        <f>IF(B36="","",C36+SUMIFS(Ledger!E:E,Ledger!B:B,B36,Ledger!A:A,"&gt;="&amp;$C$4,Ledger!A:A,"&lt;="&amp;D6))</f>
        <v/>
      </c>
      <c r="Q36" s="4">
        <f>IF(B36="","",C36+SUMIFS(Ledger!E:E,Ledger!B:B,B36,Ledger!A:A,"&gt;="&amp;$C$4,Ledger!A:A,"&lt;="&amp;E6))</f>
        <v/>
      </c>
      <c r="R36" s="4">
        <f>IF(B36="","",C36+SUMIFS(Ledger!E:E,Ledger!B:B,B36,Ledger!A:A,"&gt;="&amp;$C$4,Ledger!A:A,"&lt;="&amp;F6))</f>
        <v/>
      </c>
      <c r="S36" s="4">
        <f>IF(B36="","",C36+SUMIFS(Ledger!E:E,Ledger!B:B,B36,Ledger!A:A,"&gt;="&amp;$C$4,Ledger!A:A,"&lt;="&amp;G6))</f>
        <v/>
      </c>
      <c r="T36" s="4">
        <f>IF(B36="","",C36+SUMIFS(Ledger!E:E,Ledger!B:B,B36,Ledger!A:A,"&gt;="&amp;$C$4,Ledger!A:A,"&lt;="&amp;H6))</f>
        <v/>
      </c>
      <c r="U36" s="4">
        <f>IF(B36="","",C36+SUMIFS(Ledger!E:E,Ledger!B:B,B36,Ledger!A:A,"&gt;="&amp;$C$4,Ledger!A:A,"&lt;="&amp;I6))</f>
        <v/>
      </c>
      <c r="V36" s="4">
        <f>IF(B36="","",C36+SUMIFS(Ledger!E:E,Ledger!B:B,B36,Ledger!A:A,"&gt;="&amp;$C$4,Ledger!A:A,"&lt;="&amp;J6))</f>
        <v/>
      </c>
      <c r="W36" s="4">
        <f>IF(B36="","",C36+SUMIFS(Ledger!E:E,Ledger!B:B,B36,Ledger!A:A,"&gt;="&amp;$C$4,Ledger!A:A,"&lt;="&amp;K6))</f>
        <v/>
      </c>
      <c r="X36" s="4">
        <f>IF(B36="","",C36+SUMIFS(Ledger!E:E,Ledger!B:B,B36,Ledger!A:A,"&gt;="&amp;$C$4,Ledger!A:A,"&lt;="&amp;L6))</f>
        <v/>
      </c>
      <c r="Y36" s="4">
        <f>IF(B36="","",C36+SUMIFS(Ledger!E:E,Ledger!B:B,B36,Ledger!A:A,"&gt;="&amp;$C$4,Ledger!A:A,"&lt;="&amp;M6))</f>
        <v/>
      </c>
    </row>
    <row r="37">
      <c r="B37">
        <f>IF(Directors!A30&lt;&gt;"",Directors!A30,"")</f>
        <v/>
      </c>
      <c r="C37" s="4">
        <f>IF(B37="","",IFERROR(INDEX(Directors!B:B,MATCH(B37,Directors!A:A,0)),0)+SUMIFS(Ledger!E:E,Ledger!B:B,B37,Ledger!A:A,"&lt;"&amp;$C$4))</f>
        <v/>
      </c>
      <c r="D37" s="4">
        <f>IF(B37="","",MAX(N37:Y37))</f>
        <v/>
      </c>
      <c r="E37" s="4">
        <f>IF(B37="","",AVERAGE(N37:Y37))</f>
        <v/>
      </c>
      <c r="F37" s="4">
        <f>IF(B37="","",IF(D37&gt;=$F$5,E37*$F$4,0))</f>
        <v/>
      </c>
      <c r="G37" s="4">
        <f>IF(B37="","",-SUMIFS(Ledger!E:E,Ledger!B:B,B37,Ledger!C:C,"Interest paid by director",Ledger!A:A,"&gt;="&amp;$C$4,Ledger!A:A,"&lt;="&amp;$C$5))</f>
        <v/>
      </c>
      <c r="H37" s="4">
        <f>IF(B37="","",MAX(0,F37-G37))</f>
        <v/>
      </c>
      <c r="N37" s="4">
        <f>IF(B37="","",C37+SUMIFS(Ledger!E:E,Ledger!B:B,B37,Ledger!A:A,"&gt;="&amp;$C$4,Ledger!A:A,"&lt;="&amp;B6))</f>
        <v/>
      </c>
      <c r="O37" s="4">
        <f>IF(B37="","",C37+SUMIFS(Ledger!E:E,Ledger!B:B,B37,Ledger!A:A,"&gt;="&amp;$C$4,Ledger!A:A,"&lt;="&amp;C6))</f>
        <v/>
      </c>
      <c r="P37" s="4">
        <f>IF(B37="","",C37+SUMIFS(Ledger!E:E,Ledger!B:B,B37,Ledger!A:A,"&gt;="&amp;$C$4,Ledger!A:A,"&lt;="&amp;D6))</f>
        <v/>
      </c>
      <c r="Q37" s="4">
        <f>IF(B37="","",C37+SUMIFS(Ledger!E:E,Ledger!B:B,B37,Ledger!A:A,"&gt;="&amp;$C$4,Ledger!A:A,"&lt;="&amp;E6))</f>
        <v/>
      </c>
      <c r="R37" s="4">
        <f>IF(B37="","",C37+SUMIFS(Ledger!E:E,Ledger!B:B,B37,Ledger!A:A,"&gt;="&amp;$C$4,Ledger!A:A,"&lt;="&amp;F6))</f>
        <v/>
      </c>
      <c r="S37" s="4">
        <f>IF(B37="","",C37+SUMIFS(Ledger!E:E,Ledger!B:B,B37,Ledger!A:A,"&gt;="&amp;$C$4,Ledger!A:A,"&lt;="&amp;G6))</f>
        <v/>
      </c>
      <c r="T37" s="4">
        <f>IF(B37="","",C37+SUMIFS(Ledger!E:E,Ledger!B:B,B37,Ledger!A:A,"&gt;="&amp;$C$4,Ledger!A:A,"&lt;="&amp;H6))</f>
        <v/>
      </c>
      <c r="U37" s="4">
        <f>IF(B37="","",C37+SUMIFS(Ledger!E:E,Ledger!B:B,B37,Ledger!A:A,"&gt;="&amp;$C$4,Ledger!A:A,"&lt;="&amp;I6))</f>
        <v/>
      </c>
      <c r="V37" s="4">
        <f>IF(B37="","",C37+SUMIFS(Ledger!E:E,Ledger!B:B,B37,Ledger!A:A,"&gt;="&amp;$C$4,Ledger!A:A,"&lt;="&amp;J6))</f>
        <v/>
      </c>
      <c r="W37" s="4">
        <f>IF(B37="","",C37+SUMIFS(Ledger!E:E,Ledger!B:B,B37,Ledger!A:A,"&gt;="&amp;$C$4,Ledger!A:A,"&lt;="&amp;K6))</f>
        <v/>
      </c>
      <c r="X37" s="4">
        <f>IF(B37="","",C37+SUMIFS(Ledger!E:E,Ledger!B:B,B37,Ledger!A:A,"&gt;="&amp;$C$4,Ledger!A:A,"&lt;="&amp;L6))</f>
        <v/>
      </c>
      <c r="Y37" s="4">
        <f>IF(B37="","",C37+SUMIFS(Ledger!E:E,Ledger!B:B,B37,Ledger!A:A,"&gt;="&amp;$C$4,Ledger!A:A,"&lt;="&amp;M6))</f>
        <v/>
      </c>
    </row>
    <row r="38">
      <c r="B38">
        <f>IF(Directors!A31&lt;&gt;"",Directors!A31,"")</f>
        <v/>
      </c>
      <c r="C38" s="4">
        <f>IF(B38="","",IFERROR(INDEX(Directors!B:B,MATCH(B38,Directors!A:A,0)),0)+SUMIFS(Ledger!E:E,Ledger!B:B,B38,Ledger!A:A,"&lt;"&amp;$C$4))</f>
        <v/>
      </c>
      <c r="D38" s="4">
        <f>IF(B38="","",MAX(N38:Y38))</f>
        <v/>
      </c>
      <c r="E38" s="4">
        <f>IF(B38="","",AVERAGE(N38:Y38))</f>
        <v/>
      </c>
      <c r="F38" s="4">
        <f>IF(B38="","",IF(D38&gt;=$F$5,E38*$F$4,0))</f>
        <v/>
      </c>
      <c r="G38" s="4">
        <f>IF(B38="","",-SUMIFS(Ledger!E:E,Ledger!B:B,B38,Ledger!C:C,"Interest paid by director",Ledger!A:A,"&gt;="&amp;$C$4,Ledger!A:A,"&lt;="&amp;$C$5))</f>
        <v/>
      </c>
      <c r="H38" s="4">
        <f>IF(B38="","",MAX(0,F38-G38))</f>
        <v/>
      </c>
      <c r="N38" s="4">
        <f>IF(B38="","",C38+SUMIFS(Ledger!E:E,Ledger!B:B,B38,Ledger!A:A,"&gt;="&amp;$C$4,Ledger!A:A,"&lt;="&amp;B6))</f>
        <v/>
      </c>
      <c r="O38" s="4">
        <f>IF(B38="","",C38+SUMIFS(Ledger!E:E,Ledger!B:B,B38,Ledger!A:A,"&gt;="&amp;$C$4,Ledger!A:A,"&lt;="&amp;C6))</f>
        <v/>
      </c>
      <c r="P38" s="4">
        <f>IF(B38="","",C38+SUMIFS(Ledger!E:E,Ledger!B:B,B38,Ledger!A:A,"&gt;="&amp;$C$4,Ledger!A:A,"&lt;="&amp;D6))</f>
        <v/>
      </c>
      <c r="Q38" s="4">
        <f>IF(B38="","",C38+SUMIFS(Ledger!E:E,Ledger!B:B,B38,Ledger!A:A,"&gt;="&amp;$C$4,Ledger!A:A,"&lt;="&amp;E6))</f>
        <v/>
      </c>
      <c r="R38" s="4">
        <f>IF(B38="","",C38+SUMIFS(Ledger!E:E,Ledger!B:B,B38,Ledger!A:A,"&gt;="&amp;$C$4,Ledger!A:A,"&lt;="&amp;F6))</f>
        <v/>
      </c>
      <c r="S38" s="4">
        <f>IF(B38="","",C38+SUMIFS(Ledger!E:E,Ledger!B:B,B38,Ledger!A:A,"&gt;="&amp;$C$4,Ledger!A:A,"&lt;="&amp;G6))</f>
        <v/>
      </c>
      <c r="T38" s="4">
        <f>IF(B38="","",C38+SUMIFS(Ledger!E:E,Ledger!B:B,B38,Ledger!A:A,"&gt;="&amp;$C$4,Ledger!A:A,"&lt;="&amp;H6))</f>
        <v/>
      </c>
      <c r="U38" s="4">
        <f>IF(B38="","",C38+SUMIFS(Ledger!E:E,Ledger!B:B,B38,Ledger!A:A,"&gt;="&amp;$C$4,Ledger!A:A,"&lt;="&amp;I6))</f>
        <v/>
      </c>
      <c r="V38" s="4">
        <f>IF(B38="","",C38+SUMIFS(Ledger!E:E,Ledger!B:B,B38,Ledger!A:A,"&gt;="&amp;$C$4,Ledger!A:A,"&lt;="&amp;J6))</f>
        <v/>
      </c>
      <c r="W38" s="4">
        <f>IF(B38="","",C38+SUMIFS(Ledger!E:E,Ledger!B:B,B38,Ledger!A:A,"&gt;="&amp;$C$4,Ledger!A:A,"&lt;="&amp;K6))</f>
        <v/>
      </c>
      <c r="X38" s="4">
        <f>IF(B38="","",C38+SUMIFS(Ledger!E:E,Ledger!B:B,B38,Ledger!A:A,"&gt;="&amp;$C$4,Ledger!A:A,"&lt;="&amp;L6))</f>
        <v/>
      </c>
      <c r="Y38" s="4">
        <f>IF(B38="","",C38+SUMIFS(Ledger!E:E,Ledger!B:B,B38,Ledger!A:A,"&gt;="&amp;$C$4,Ledger!A:A,"&lt;="&amp;M6))</f>
        <v/>
      </c>
    </row>
    <row r="39">
      <c r="B39">
        <f>IF(Directors!A32&lt;&gt;"",Directors!A32,"")</f>
        <v/>
      </c>
      <c r="C39" s="4">
        <f>IF(B39="","",IFERROR(INDEX(Directors!B:B,MATCH(B39,Directors!A:A,0)),0)+SUMIFS(Ledger!E:E,Ledger!B:B,B39,Ledger!A:A,"&lt;"&amp;$C$4))</f>
        <v/>
      </c>
      <c r="D39" s="4">
        <f>IF(B39="","",MAX(N39:Y39))</f>
        <v/>
      </c>
      <c r="E39" s="4">
        <f>IF(B39="","",AVERAGE(N39:Y39))</f>
        <v/>
      </c>
      <c r="F39" s="4">
        <f>IF(B39="","",IF(D39&gt;=$F$5,E39*$F$4,0))</f>
        <v/>
      </c>
      <c r="G39" s="4">
        <f>IF(B39="","",-SUMIFS(Ledger!E:E,Ledger!B:B,B39,Ledger!C:C,"Interest paid by director",Ledger!A:A,"&gt;="&amp;$C$4,Ledger!A:A,"&lt;="&amp;$C$5))</f>
        <v/>
      </c>
      <c r="H39" s="4">
        <f>IF(B39="","",MAX(0,F39-G39))</f>
        <v/>
      </c>
      <c r="N39" s="4">
        <f>IF(B39="","",C39+SUMIFS(Ledger!E:E,Ledger!B:B,B39,Ledger!A:A,"&gt;="&amp;$C$4,Ledger!A:A,"&lt;="&amp;B6))</f>
        <v/>
      </c>
      <c r="O39" s="4">
        <f>IF(B39="","",C39+SUMIFS(Ledger!E:E,Ledger!B:B,B39,Ledger!A:A,"&gt;="&amp;$C$4,Ledger!A:A,"&lt;="&amp;C6))</f>
        <v/>
      </c>
      <c r="P39" s="4">
        <f>IF(B39="","",C39+SUMIFS(Ledger!E:E,Ledger!B:B,B39,Ledger!A:A,"&gt;="&amp;$C$4,Ledger!A:A,"&lt;="&amp;D6))</f>
        <v/>
      </c>
      <c r="Q39" s="4">
        <f>IF(B39="","",C39+SUMIFS(Ledger!E:E,Ledger!B:B,B39,Ledger!A:A,"&gt;="&amp;$C$4,Ledger!A:A,"&lt;="&amp;E6))</f>
        <v/>
      </c>
      <c r="R39" s="4">
        <f>IF(B39="","",C39+SUMIFS(Ledger!E:E,Ledger!B:B,B39,Ledger!A:A,"&gt;="&amp;$C$4,Ledger!A:A,"&lt;="&amp;F6))</f>
        <v/>
      </c>
      <c r="S39" s="4">
        <f>IF(B39="","",C39+SUMIFS(Ledger!E:E,Ledger!B:B,B39,Ledger!A:A,"&gt;="&amp;$C$4,Ledger!A:A,"&lt;="&amp;G6))</f>
        <v/>
      </c>
      <c r="T39" s="4">
        <f>IF(B39="","",C39+SUMIFS(Ledger!E:E,Ledger!B:B,B39,Ledger!A:A,"&gt;="&amp;$C$4,Ledger!A:A,"&lt;="&amp;H6))</f>
        <v/>
      </c>
      <c r="U39" s="4">
        <f>IF(B39="","",C39+SUMIFS(Ledger!E:E,Ledger!B:B,B39,Ledger!A:A,"&gt;="&amp;$C$4,Ledger!A:A,"&lt;="&amp;I6))</f>
        <v/>
      </c>
      <c r="V39" s="4">
        <f>IF(B39="","",C39+SUMIFS(Ledger!E:E,Ledger!B:B,B39,Ledger!A:A,"&gt;="&amp;$C$4,Ledger!A:A,"&lt;="&amp;J6))</f>
        <v/>
      </c>
      <c r="W39" s="4">
        <f>IF(B39="","",C39+SUMIFS(Ledger!E:E,Ledger!B:B,B39,Ledger!A:A,"&gt;="&amp;$C$4,Ledger!A:A,"&lt;="&amp;K6))</f>
        <v/>
      </c>
      <c r="X39" s="4">
        <f>IF(B39="","",C39+SUMIFS(Ledger!E:E,Ledger!B:B,B39,Ledger!A:A,"&gt;="&amp;$C$4,Ledger!A:A,"&lt;="&amp;L6))</f>
        <v/>
      </c>
      <c r="Y39" s="4">
        <f>IF(B39="","",C39+SUMIFS(Ledger!E:E,Ledger!B:B,B39,Ledger!A:A,"&gt;="&amp;$C$4,Ledger!A:A,"&lt;="&amp;M6))</f>
        <v/>
      </c>
    </row>
    <row r="40">
      <c r="B40">
        <f>IF(Directors!A33&lt;&gt;"",Directors!A33,"")</f>
        <v/>
      </c>
      <c r="C40" s="4">
        <f>IF(B40="","",IFERROR(INDEX(Directors!B:B,MATCH(B40,Directors!A:A,0)),0)+SUMIFS(Ledger!E:E,Ledger!B:B,B40,Ledger!A:A,"&lt;"&amp;$C$4))</f>
        <v/>
      </c>
      <c r="D40" s="4">
        <f>IF(B40="","",MAX(N40:Y40))</f>
        <v/>
      </c>
      <c r="E40" s="4">
        <f>IF(B40="","",AVERAGE(N40:Y40))</f>
        <v/>
      </c>
      <c r="F40" s="4">
        <f>IF(B40="","",IF(D40&gt;=$F$5,E40*$F$4,0))</f>
        <v/>
      </c>
      <c r="G40" s="4">
        <f>IF(B40="","",-SUMIFS(Ledger!E:E,Ledger!B:B,B40,Ledger!C:C,"Interest paid by director",Ledger!A:A,"&gt;="&amp;$C$4,Ledger!A:A,"&lt;="&amp;$C$5))</f>
        <v/>
      </c>
      <c r="H40" s="4">
        <f>IF(B40="","",MAX(0,F40-G40))</f>
        <v/>
      </c>
      <c r="N40" s="4">
        <f>IF(B40="","",C40+SUMIFS(Ledger!E:E,Ledger!B:B,B40,Ledger!A:A,"&gt;="&amp;$C$4,Ledger!A:A,"&lt;="&amp;B6))</f>
        <v/>
      </c>
      <c r="O40" s="4">
        <f>IF(B40="","",C40+SUMIFS(Ledger!E:E,Ledger!B:B,B40,Ledger!A:A,"&gt;="&amp;$C$4,Ledger!A:A,"&lt;="&amp;C6))</f>
        <v/>
      </c>
      <c r="P40" s="4">
        <f>IF(B40="","",C40+SUMIFS(Ledger!E:E,Ledger!B:B,B40,Ledger!A:A,"&gt;="&amp;$C$4,Ledger!A:A,"&lt;="&amp;D6))</f>
        <v/>
      </c>
      <c r="Q40" s="4">
        <f>IF(B40="","",C40+SUMIFS(Ledger!E:E,Ledger!B:B,B40,Ledger!A:A,"&gt;="&amp;$C$4,Ledger!A:A,"&lt;="&amp;E6))</f>
        <v/>
      </c>
      <c r="R40" s="4">
        <f>IF(B40="","",C40+SUMIFS(Ledger!E:E,Ledger!B:B,B40,Ledger!A:A,"&gt;="&amp;$C$4,Ledger!A:A,"&lt;="&amp;F6))</f>
        <v/>
      </c>
      <c r="S40" s="4">
        <f>IF(B40="","",C40+SUMIFS(Ledger!E:E,Ledger!B:B,B40,Ledger!A:A,"&gt;="&amp;$C$4,Ledger!A:A,"&lt;="&amp;G6))</f>
        <v/>
      </c>
      <c r="T40" s="4">
        <f>IF(B40="","",C40+SUMIFS(Ledger!E:E,Ledger!B:B,B40,Ledger!A:A,"&gt;="&amp;$C$4,Ledger!A:A,"&lt;="&amp;H6))</f>
        <v/>
      </c>
      <c r="U40" s="4">
        <f>IF(B40="","",C40+SUMIFS(Ledger!E:E,Ledger!B:B,B40,Ledger!A:A,"&gt;="&amp;$C$4,Ledger!A:A,"&lt;="&amp;I6))</f>
        <v/>
      </c>
      <c r="V40" s="4">
        <f>IF(B40="","",C40+SUMIFS(Ledger!E:E,Ledger!B:B,B40,Ledger!A:A,"&gt;="&amp;$C$4,Ledger!A:A,"&lt;="&amp;J6))</f>
        <v/>
      </c>
      <c r="W40" s="4">
        <f>IF(B40="","",C40+SUMIFS(Ledger!E:E,Ledger!B:B,B40,Ledger!A:A,"&gt;="&amp;$C$4,Ledger!A:A,"&lt;="&amp;K6))</f>
        <v/>
      </c>
      <c r="X40" s="4">
        <f>IF(B40="","",C40+SUMIFS(Ledger!E:E,Ledger!B:B,B40,Ledger!A:A,"&gt;="&amp;$C$4,Ledger!A:A,"&lt;="&amp;L6))</f>
        <v/>
      </c>
      <c r="Y40" s="4">
        <f>IF(B40="","",C40+SUMIFS(Ledger!E:E,Ledger!B:B,B40,Ledger!A:A,"&gt;="&amp;$C$4,Ledger!A:A,"&lt;="&amp;M6))</f>
        <v/>
      </c>
    </row>
    <row r="41">
      <c r="B41">
        <f>IF(Directors!A34&lt;&gt;"",Directors!A34,"")</f>
        <v/>
      </c>
      <c r="C41" s="4">
        <f>IF(B41="","",IFERROR(INDEX(Directors!B:B,MATCH(B41,Directors!A:A,0)),0)+SUMIFS(Ledger!E:E,Ledger!B:B,B41,Ledger!A:A,"&lt;"&amp;$C$4))</f>
        <v/>
      </c>
      <c r="D41" s="4">
        <f>IF(B41="","",MAX(N41:Y41))</f>
        <v/>
      </c>
      <c r="E41" s="4">
        <f>IF(B41="","",AVERAGE(N41:Y41))</f>
        <v/>
      </c>
      <c r="F41" s="4">
        <f>IF(B41="","",IF(D41&gt;=$F$5,E41*$F$4,0))</f>
        <v/>
      </c>
      <c r="G41" s="4">
        <f>IF(B41="","",-SUMIFS(Ledger!E:E,Ledger!B:B,B41,Ledger!C:C,"Interest paid by director",Ledger!A:A,"&gt;="&amp;$C$4,Ledger!A:A,"&lt;="&amp;$C$5))</f>
        <v/>
      </c>
      <c r="H41" s="4">
        <f>IF(B41="","",MAX(0,F41-G41))</f>
        <v/>
      </c>
      <c r="N41" s="4">
        <f>IF(B41="","",C41+SUMIFS(Ledger!E:E,Ledger!B:B,B41,Ledger!A:A,"&gt;="&amp;$C$4,Ledger!A:A,"&lt;="&amp;B6))</f>
        <v/>
      </c>
      <c r="O41" s="4">
        <f>IF(B41="","",C41+SUMIFS(Ledger!E:E,Ledger!B:B,B41,Ledger!A:A,"&gt;="&amp;$C$4,Ledger!A:A,"&lt;="&amp;C6))</f>
        <v/>
      </c>
      <c r="P41" s="4">
        <f>IF(B41="","",C41+SUMIFS(Ledger!E:E,Ledger!B:B,B41,Ledger!A:A,"&gt;="&amp;$C$4,Ledger!A:A,"&lt;="&amp;D6))</f>
        <v/>
      </c>
      <c r="Q41" s="4">
        <f>IF(B41="","",C41+SUMIFS(Ledger!E:E,Ledger!B:B,B41,Ledger!A:A,"&gt;="&amp;$C$4,Ledger!A:A,"&lt;="&amp;E6))</f>
        <v/>
      </c>
      <c r="R41" s="4">
        <f>IF(B41="","",C41+SUMIFS(Ledger!E:E,Ledger!B:B,B41,Ledger!A:A,"&gt;="&amp;$C$4,Ledger!A:A,"&lt;="&amp;F6))</f>
        <v/>
      </c>
      <c r="S41" s="4">
        <f>IF(B41="","",C41+SUMIFS(Ledger!E:E,Ledger!B:B,B41,Ledger!A:A,"&gt;="&amp;$C$4,Ledger!A:A,"&lt;="&amp;G6))</f>
        <v/>
      </c>
      <c r="T41" s="4">
        <f>IF(B41="","",C41+SUMIFS(Ledger!E:E,Ledger!B:B,B41,Ledger!A:A,"&gt;="&amp;$C$4,Ledger!A:A,"&lt;="&amp;H6))</f>
        <v/>
      </c>
      <c r="U41" s="4">
        <f>IF(B41="","",C41+SUMIFS(Ledger!E:E,Ledger!B:B,B41,Ledger!A:A,"&gt;="&amp;$C$4,Ledger!A:A,"&lt;="&amp;I6))</f>
        <v/>
      </c>
      <c r="V41" s="4">
        <f>IF(B41="","",C41+SUMIFS(Ledger!E:E,Ledger!B:B,B41,Ledger!A:A,"&gt;="&amp;$C$4,Ledger!A:A,"&lt;="&amp;J6))</f>
        <v/>
      </c>
      <c r="W41" s="4">
        <f>IF(B41="","",C41+SUMIFS(Ledger!E:E,Ledger!B:B,B41,Ledger!A:A,"&gt;="&amp;$C$4,Ledger!A:A,"&lt;="&amp;K6))</f>
        <v/>
      </c>
      <c r="X41" s="4">
        <f>IF(B41="","",C41+SUMIFS(Ledger!E:E,Ledger!B:B,B41,Ledger!A:A,"&gt;="&amp;$C$4,Ledger!A:A,"&lt;="&amp;L6))</f>
        <v/>
      </c>
      <c r="Y41" s="4">
        <f>IF(B41="","",C41+SUMIFS(Ledger!E:E,Ledger!B:B,B41,Ledger!A:A,"&gt;="&amp;$C$4,Ledger!A:A,"&lt;="&amp;M6))</f>
        <v/>
      </c>
    </row>
    <row r="42">
      <c r="B42">
        <f>IF(Directors!A35&lt;&gt;"",Directors!A35,"")</f>
        <v/>
      </c>
      <c r="C42" s="4">
        <f>IF(B42="","",IFERROR(INDEX(Directors!B:B,MATCH(B42,Directors!A:A,0)),0)+SUMIFS(Ledger!E:E,Ledger!B:B,B42,Ledger!A:A,"&lt;"&amp;$C$4))</f>
        <v/>
      </c>
      <c r="D42" s="4">
        <f>IF(B42="","",MAX(N42:Y42))</f>
        <v/>
      </c>
      <c r="E42" s="4">
        <f>IF(B42="","",AVERAGE(N42:Y42))</f>
        <v/>
      </c>
      <c r="F42" s="4">
        <f>IF(B42="","",IF(D42&gt;=$F$5,E42*$F$4,0))</f>
        <v/>
      </c>
      <c r="G42" s="4">
        <f>IF(B42="","",-SUMIFS(Ledger!E:E,Ledger!B:B,B42,Ledger!C:C,"Interest paid by director",Ledger!A:A,"&gt;="&amp;$C$4,Ledger!A:A,"&lt;="&amp;$C$5))</f>
        <v/>
      </c>
      <c r="H42" s="4">
        <f>IF(B42="","",MAX(0,F42-G42))</f>
        <v/>
      </c>
      <c r="N42" s="4">
        <f>IF(B42="","",C42+SUMIFS(Ledger!E:E,Ledger!B:B,B42,Ledger!A:A,"&gt;="&amp;$C$4,Ledger!A:A,"&lt;="&amp;B6))</f>
        <v/>
      </c>
      <c r="O42" s="4">
        <f>IF(B42="","",C42+SUMIFS(Ledger!E:E,Ledger!B:B,B42,Ledger!A:A,"&gt;="&amp;$C$4,Ledger!A:A,"&lt;="&amp;C6))</f>
        <v/>
      </c>
      <c r="P42" s="4">
        <f>IF(B42="","",C42+SUMIFS(Ledger!E:E,Ledger!B:B,B42,Ledger!A:A,"&gt;="&amp;$C$4,Ledger!A:A,"&lt;="&amp;D6))</f>
        <v/>
      </c>
      <c r="Q42" s="4">
        <f>IF(B42="","",C42+SUMIFS(Ledger!E:E,Ledger!B:B,B42,Ledger!A:A,"&gt;="&amp;$C$4,Ledger!A:A,"&lt;="&amp;E6))</f>
        <v/>
      </c>
      <c r="R42" s="4">
        <f>IF(B42="","",C42+SUMIFS(Ledger!E:E,Ledger!B:B,B42,Ledger!A:A,"&gt;="&amp;$C$4,Ledger!A:A,"&lt;="&amp;F6))</f>
        <v/>
      </c>
      <c r="S42" s="4">
        <f>IF(B42="","",C42+SUMIFS(Ledger!E:E,Ledger!B:B,B42,Ledger!A:A,"&gt;="&amp;$C$4,Ledger!A:A,"&lt;="&amp;G6))</f>
        <v/>
      </c>
      <c r="T42" s="4">
        <f>IF(B42="","",C42+SUMIFS(Ledger!E:E,Ledger!B:B,B42,Ledger!A:A,"&gt;="&amp;$C$4,Ledger!A:A,"&lt;="&amp;H6))</f>
        <v/>
      </c>
      <c r="U42" s="4">
        <f>IF(B42="","",C42+SUMIFS(Ledger!E:E,Ledger!B:B,B42,Ledger!A:A,"&gt;="&amp;$C$4,Ledger!A:A,"&lt;="&amp;I6))</f>
        <v/>
      </c>
      <c r="V42" s="4">
        <f>IF(B42="","",C42+SUMIFS(Ledger!E:E,Ledger!B:B,B42,Ledger!A:A,"&gt;="&amp;$C$4,Ledger!A:A,"&lt;="&amp;J6))</f>
        <v/>
      </c>
      <c r="W42" s="4">
        <f>IF(B42="","",C42+SUMIFS(Ledger!E:E,Ledger!B:B,B42,Ledger!A:A,"&gt;="&amp;$C$4,Ledger!A:A,"&lt;="&amp;K6))</f>
        <v/>
      </c>
      <c r="X42" s="4">
        <f>IF(B42="","",C42+SUMIFS(Ledger!E:E,Ledger!B:B,B42,Ledger!A:A,"&gt;="&amp;$C$4,Ledger!A:A,"&lt;="&amp;L6))</f>
        <v/>
      </c>
      <c r="Y42" s="4">
        <f>IF(B42="","",C42+SUMIFS(Ledger!E:E,Ledger!B:B,B42,Ledger!A:A,"&gt;="&amp;$C$4,Ledger!A:A,"&lt;="&amp;M6))</f>
        <v/>
      </c>
    </row>
    <row r="43">
      <c r="B43">
        <f>IF(Directors!A36&lt;&gt;"",Directors!A36,"")</f>
        <v/>
      </c>
      <c r="C43" s="4">
        <f>IF(B43="","",IFERROR(INDEX(Directors!B:B,MATCH(B43,Directors!A:A,0)),0)+SUMIFS(Ledger!E:E,Ledger!B:B,B43,Ledger!A:A,"&lt;"&amp;$C$4))</f>
        <v/>
      </c>
      <c r="D43" s="4">
        <f>IF(B43="","",MAX(N43:Y43))</f>
        <v/>
      </c>
      <c r="E43" s="4">
        <f>IF(B43="","",AVERAGE(N43:Y43))</f>
        <v/>
      </c>
      <c r="F43" s="4">
        <f>IF(B43="","",IF(D43&gt;=$F$5,E43*$F$4,0))</f>
        <v/>
      </c>
      <c r="G43" s="4">
        <f>IF(B43="","",-SUMIFS(Ledger!E:E,Ledger!B:B,B43,Ledger!C:C,"Interest paid by director",Ledger!A:A,"&gt;="&amp;$C$4,Ledger!A:A,"&lt;="&amp;$C$5))</f>
        <v/>
      </c>
      <c r="H43" s="4">
        <f>IF(B43="","",MAX(0,F43-G43))</f>
        <v/>
      </c>
      <c r="N43" s="4">
        <f>IF(B43="","",C43+SUMIFS(Ledger!E:E,Ledger!B:B,B43,Ledger!A:A,"&gt;="&amp;$C$4,Ledger!A:A,"&lt;="&amp;B6))</f>
        <v/>
      </c>
      <c r="O43" s="4">
        <f>IF(B43="","",C43+SUMIFS(Ledger!E:E,Ledger!B:B,B43,Ledger!A:A,"&gt;="&amp;$C$4,Ledger!A:A,"&lt;="&amp;C6))</f>
        <v/>
      </c>
      <c r="P43" s="4">
        <f>IF(B43="","",C43+SUMIFS(Ledger!E:E,Ledger!B:B,B43,Ledger!A:A,"&gt;="&amp;$C$4,Ledger!A:A,"&lt;="&amp;D6))</f>
        <v/>
      </c>
      <c r="Q43" s="4">
        <f>IF(B43="","",C43+SUMIFS(Ledger!E:E,Ledger!B:B,B43,Ledger!A:A,"&gt;="&amp;$C$4,Ledger!A:A,"&lt;="&amp;E6))</f>
        <v/>
      </c>
      <c r="R43" s="4">
        <f>IF(B43="","",C43+SUMIFS(Ledger!E:E,Ledger!B:B,B43,Ledger!A:A,"&gt;="&amp;$C$4,Ledger!A:A,"&lt;="&amp;F6))</f>
        <v/>
      </c>
      <c r="S43" s="4">
        <f>IF(B43="","",C43+SUMIFS(Ledger!E:E,Ledger!B:B,B43,Ledger!A:A,"&gt;="&amp;$C$4,Ledger!A:A,"&lt;="&amp;G6))</f>
        <v/>
      </c>
      <c r="T43" s="4">
        <f>IF(B43="","",C43+SUMIFS(Ledger!E:E,Ledger!B:B,B43,Ledger!A:A,"&gt;="&amp;$C$4,Ledger!A:A,"&lt;="&amp;H6))</f>
        <v/>
      </c>
      <c r="U43" s="4">
        <f>IF(B43="","",C43+SUMIFS(Ledger!E:E,Ledger!B:B,B43,Ledger!A:A,"&gt;="&amp;$C$4,Ledger!A:A,"&lt;="&amp;I6))</f>
        <v/>
      </c>
      <c r="V43" s="4">
        <f>IF(B43="","",C43+SUMIFS(Ledger!E:E,Ledger!B:B,B43,Ledger!A:A,"&gt;="&amp;$C$4,Ledger!A:A,"&lt;="&amp;J6))</f>
        <v/>
      </c>
      <c r="W43" s="4">
        <f>IF(B43="","",C43+SUMIFS(Ledger!E:E,Ledger!B:B,B43,Ledger!A:A,"&gt;="&amp;$C$4,Ledger!A:A,"&lt;="&amp;K6))</f>
        <v/>
      </c>
      <c r="X43" s="4">
        <f>IF(B43="","",C43+SUMIFS(Ledger!E:E,Ledger!B:B,B43,Ledger!A:A,"&gt;="&amp;$C$4,Ledger!A:A,"&lt;="&amp;L6))</f>
        <v/>
      </c>
      <c r="Y43" s="4">
        <f>IF(B43="","",C43+SUMIFS(Ledger!E:E,Ledger!B:B,B43,Ledger!A:A,"&gt;="&amp;$C$4,Ledger!A:A,"&lt;="&amp;M6))</f>
        <v/>
      </c>
    </row>
    <row r="44">
      <c r="B44">
        <f>IF(Directors!A37&lt;&gt;"",Directors!A37,"")</f>
        <v/>
      </c>
      <c r="C44" s="4">
        <f>IF(B44="","",IFERROR(INDEX(Directors!B:B,MATCH(B44,Directors!A:A,0)),0)+SUMIFS(Ledger!E:E,Ledger!B:B,B44,Ledger!A:A,"&lt;"&amp;$C$4))</f>
        <v/>
      </c>
      <c r="D44" s="4">
        <f>IF(B44="","",MAX(N44:Y44))</f>
        <v/>
      </c>
      <c r="E44" s="4">
        <f>IF(B44="","",AVERAGE(N44:Y44))</f>
        <v/>
      </c>
      <c r="F44" s="4">
        <f>IF(B44="","",IF(D44&gt;=$F$5,E44*$F$4,0))</f>
        <v/>
      </c>
      <c r="G44" s="4">
        <f>IF(B44="","",-SUMIFS(Ledger!E:E,Ledger!B:B,B44,Ledger!C:C,"Interest paid by director",Ledger!A:A,"&gt;="&amp;$C$4,Ledger!A:A,"&lt;="&amp;$C$5))</f>
        <v/>
      </c>
      <c r="H44" s="4">
        <f>IF(B44="","",MAX(0,F44-G44))</f>
        <v/>
      </c>
      <c r="N44" s="4">
        <f>IF(B44="","",C44+SUMIFS(Ledger!E:E,Ledger!B:B,B44,Ledger!A:A,"&gt;="&amp;$C$4,Ledger!A:A,"&lt;="&amp;B6))</f>
        <v/>
      </c>
      <c r="O44" s="4">
        <f>IF(B44="","",C44+SUMIFS(Ledger!E:E,Ledger!B:B,B44,Ledger!A:A,"&gt;="&amp;$C$4,Ledger!A:A,"&lt;="&amp;C6))</f>
        <v/>
      </c>
      <c r="P44" s="4">
        <f>IF(B44="","",C44+SUMIFS(Ledger!E:E,Ledger!B:B,B44,Ledger!A:A,"&gt;="&amp;$C$4,Ledger!A:A,"&lt;="&amp;D6))</f>
        <v/>
      </c>
      <c r="Q44" s="4">
        <f>IF(B44="","",C44+SUMIFS(Ledger!E:E,Ledger!B:B,B44,Ledger!A:A,"&gt;="&amp;$C$4,Ledger!A:A,"&lt;="&amp;E6))</f>
        <v/>
      </c>
      <c r="R44" s="4">
        <f>IF(B44="","",C44+SUMIFS(Ledger!E:E,Ledger!B:B,B44,Ledger!A:A,"&gt;="&amp;$C$4,Ledger!A:A,"&lt;="&amp;F6))</f>
        <v/>
      </c>
      <c r="S44" s="4">
        <f>IF(B44="","",C44+SUMIFS(Ledger!E:E,Ledger!B:B,B44,Ledger!A:A,"&gt;="&amp;$C$4,Ledger!A:A,"&lt;="&amp;G6))</f>
        <v/>
      </c>
      <c r="T44" s="4">
        <f>IF(B44="","",C44+SUMIFS(Ledger!E:E,Ledger!B:B,B44,Ledger!A:A,"&gt;="&amp;$C$4,Ledger!A:A,"&lt;="&amp;H6))</f>
        <v/>
      </c>
      <c r="U44" s="4">
        <f>IF(B44="","",C44+SUMIFS(Ledger!E:E,Ledger!B:B,B44,Ledger!A:A,"&gt;="&amp;$C$4,Ledger!A:A,"&lt;="&amp;I6))</f>
        <v/>
      </c>
      <c r="V44" s="4">
        <f>IF(B44="","",C44+SUMIFS(Ledger!E:E,Ledger!B:B,B44,Ledger!A:A,"&gt;="&amp;$C$4,Ledger!A:A,"&lt;="&amp;J6))</f>
        <v/>
      </c>
      <c r="W44" s="4">
        <f>IF(B44="","",C44+SUMIFS(Ledger!E:E,Ledger!B:B,B44,Ledger!A:A,"&gt;="&amp;$C$4,Ledger!A:A,"&lt;="&amp;K6))</f>
        <v/>
      </c>
      <c r="X44" s="4">
        <f>IF(B44="","",C44+SUMIFS(Ledger!E:E,Ledger!B:B,B44,Ledger!A:A,"&gt;="&amp;$C$4,Ledger!A:A,"&lt;="&amp;L6))</f>
        <v/>
      </c>
      <c r="Y44" s="4">
        <f>IF(B44="","",C44+SUMIFS(Ledger!E:E,Ledger!B:B,B44,Ledger!A:A,"&gt;="&amp;$C$4,Ledger!A:A,"&lt;="&amp;M6))</f>
        <v/>
      </c>
    </row>
    <row r="45">
      <c r="B45">
        <f>IF(Directors!A38&lt;&gt;"",Directors!A38,"")</f>
        <v/>
      </c>
      <c r="C45" s="4">
        <f>IF(B45="","",IFERROR(INDEX(Directors!B:B,MATCH(B45,Directors!A:A,0)),0)+SUMIFS(Ledger!E:E,Ledger!B:B,B45,Ledger!A:A,"&lt;"&amp;$C$4))</f>
        <v/>
      </c>
      <c r="D45" s="4">
        <f>IF(B45="","",MAX(N45:Y45))</f>
        <v/>
      </c>
      <c r="E45" s="4">
        <f>IF(B45="","",AVERAGE(N45:Y45))</f>
        <v/>
      </c>
      <c r="F45" s="4">
        <f>IF(B45="","",IF(D45&gt;=$F$5,E45*$F$4,0))</f>
        <v/>
      </c>
      <c r="G45" s="4">
        <f>IF(B45="","",-SUMIFS(Ledger!E:E,Ledger!B:B,B45,Ledger!C:C,"Interest paid by director",Ledger!A:A,"&gt;="&amp;$C$4,Ledger!A:A,"&lt;="&amp;$C$5))</f>
        <v/>
      </c>
      <c r="H45" s="4">
        <f>IF(B45="","",MAX(0,F45-G45))</f>
        <v/>
      </c>
      <c r="N45" s="4">
        <f>IF(B45="","",C45+SUMIFS(Ledger!E:E,Ledger!B:B,B45,Ledger!A:A,"&gt;="&amp;$C$4,Ledger!A:A,"&lt;="&amp;B6))</f>
        <v/>
      </c>
      <c r="O45" s="4">
        <f>IF(B45="","",C45+SUMIFS(Ledger!E:E,Ledger!B:B,B45,Ledger!A:A,"&gt;="&amp;$C$4,Ledger!A:A,"&lt;="&amp;C6))</f>
        <v/>
      </c>
      <c r="P45" s="4">
        <f>IF(B45="","",C45+SUMIFS(Ledger!E:E,Ledger!B:B,B45,Ledger!A:A,"&gt;="&amp;$C$4,Ledger!A:A,"&lt;="&amp;D6))</f>
        <v/>
      </c>
      <c r="Q45" s="4">
        <f>IF(B45="","",C45+SUMIFS(Ledger!E:E,Ledger!B:B,B45,Ledger!A:A,"&gt;="&amp;$C$4,Ledger!A:A,"&lt;="&amp;E6))</f>
        <v/>
      </c>
      <c r="R45" s="4">
        <f>IF(B45="","",C45+SUMIFS(Ledger!E:E,Ledger!B:B,B45,Ledger!A:A,"&gt;="&amp;$C$4,Ledger!A:A,"&lt;="&amp;F6))</f>
        <v/>
      </c>
      <c r="S45" s="4">
        <f>IF(B45="","",C45+SUMIFS(Ledger!E:E,Ledger!B:B,B45,Ledger!A:A,"&gt;="&amp;$C$4,Ledger!A:A,"&lt;="&amp;G6))</f>
        <v/>
      </c>
      <c r="T45" s="4">
        <f>IF(B45="","",C45+SUMIFS(Ledger!E:E,Ledger!B:B,B45,Ledger!A:A,"&gt;="&amp;$C$4,Ledger!A:A,"&lt;="&amp;H6))</f>
        <v/>
      </c>
      <c r="U45" s="4">
        <f>IF(B45="","",C45+SUMIFS(Ledger!E:E,Ledger!B:B,B45,Ledger!A:A,"&gt;="&amp;$C$4,Ledger!A:A,"&lt;="&amp;I6))</f>
        <v/>
      </c>
      <c r="V45" s="4">
        <f>IF(B45="","",C45+SUMIFS(Ledger!E:E,Ledger!B:B,B45,Ledger!A:A,"&gt;="&amp;$C$4,Ledger!A:A,"&lt;="&amp;J6))</f>
        <v/>
      </c>
      <c r="W45" s="4">
        <f>IF(B45="","",C45+SUMIFS(Ledger!E:E,Ledger!B:B,B45,Ledger!A:A,"&gt;="&amp;$C$4,Ledger!A:A,"&lt;="&amp;K6))</f>
        <v/>
      </c>
      <c r="X45" s="4">
        <f>IF(B45="","",C45+SUMIFS(Ledger!E:E,Ledger!B:B,B45,Ledger!A:A,"&gt;="&amp;$C$4,Ledger!A:A,"&lt;="&amp;L6))</f>
        <v/>
      </c>
      <c r="Y45" s="4">
        <f>IF(B45="","",C45+SUMIFS(Ledger!E:E,Ledger!B:B,B45,Ledger!A:A,"&gt;="&amp;$C$4,Ledger!A:A,"&lt;="&amp;M6))</f>
        <v/>
      </c>
    </row>
    <row r="46">
      <c r="B46">
        <f>IF(Directors!A39&lt;&gt;"",Directors!A39,"")</f>
        <v/>
      </c>
      <c r="C46" s="4">
        <f>IF(B46="","",IFERROR(INDEX(Directors!B:B,MATCH(B46,Directors!A:A,0)),0)+SUMIFS(Ledger!E:E,Ledger!B:B,B46,Ledger!A:A,"&lt;"&amp;$C$4))</f>
        <v/>
      </c>
      <c r="D46" s="4">
        <f>IF(B46="","",MAX(N46:Y46))</f>
        <v/>
      </c>
      <c r="E46" s="4">
        <f>IF(B46="","",AVERAGE(N46:Y46))</f>
        <v/>
      </c>
      <c r="F46" s="4">
        <f>IF(B46="","",IF(D46&gt;=$F$5,E46*$F$4,0))</f>
        <v/>
      </c>
      <c r="G46" s="4">
        <f>IF(B46="","",-SUMIFS(Ledger!E:E,Ledger!B:B,B46,Ledger!C:C,"Interest paid by director",Ledger!A:A,"&gt;="&amp;$C$4,Ledger!A:A,"&lt;="&amp;$C$5))</f>
        <v/>
      </c>
      <c r="H46" s="4">
        <f>IF(B46="","",MAX(0,F46-G46))</f>
        <v/>
      </c>
      <c r="N46" s="4">
        <f>IF(B46="","",C46+SUMIFS(Ledger!E:E,Ledger!B:B,B46,Ledger!A:A,"&gt;="&amp;$C$4,Ledger!A:A,"&lt;="&amp;B6))</f>
        <v/>
      </c>
      <c r="O46" s="4">
        <f>IF(B46="","",C46+SUMIFS(Ledger!E:E,Ledger!B:B,B46,Ledger!A:A,"&gt;="&amp;$C$4,Ledger!A:A,"&lt;="&amp;C6))</f>
        <v/>
      </c>
      <c r="P46" s="4">
        <f>IF(B46="","",C46+SUMIFS(Ledger!E:E,Ledger!B:B,B46,Ledger!A:A,"&gt;="&amp;$C$4,Ledger!A:A,"&lt;="&amp;D6))</f>
        <v/>
      </c>
      <c r="Q46" s="4">
        <f>IF(B46="","",C46+SUMIFS(Ledger!E:E,Ledger!B:B,B46,Ledger!A:A,"&gt;="&amp;$C$4,Ledger!A:A,"&lt;="&amp;E6))</f>
        <v/>
      </c>
      <c r="R46" s="4">
        <f>IF(B46="","",C46+SUMIFS(Ledger!E:E,Ledger!B:B,B46,Ledger!A:A,"&gt;="&amp;$C$4,Ledger!A:A,"&lt;="&amp;F6))</f>
        <v/>
      </c>
      <c r="S46" s="4">
        <f>IF(B46="","",C46+SUMIFS(Ledger!E:E,Ledger!B:B,B46,Ledger!A:A,"&gt;="&amp;$C$4,Ledger!A:A,"&lt;="&amp;G6))</f>
        <v/>
      </c>
      <c r="T46" s="4">
        <f>IF(B46="","",C46+SUMIFS(Ledger!E:E,Ledger!B:B,B46,Ledger!A:A,"&gt;="&amp;$C$4,Ledger!A:A,"&lt;="&amp;H6))</f>
        <v/>
      </c>
      <c r="U46" s="4">
        <f>IF(B46="","",C46+SUMIFS(Ledger!E:E,Ledger!B:B,B46,Ledger!A:A,"&gt;="&amp;$C$4,Ledger!A:A,"&lt;="&amp;I6))</f>
        <v/>
      </c>
      <c r="V46" s="4">
        <f>IF(B46="","",C46+SUMIFS(Ledger!E:E,Ledger!B:B,B46,Ledger!A:A,"&gt;="&amp;$C$4,Ledger!A:A,"&lt;="&amp;J6))</f>
        <v/>
      </c>
      <c r="W46" s="4">
        <f>IF(B46="","",C46+SUMIFS(Ledger!E:E,Ledger!B:B,B46,Ledger!A:A,"&gt;="&amp;$C$4,Ledger!A:A,"&lt;="&amp;K6))</f>
        <v/>
      </c>
      <c r="X46" s="4">
        <f>IF(B46="","",C46+SUMIFS(Ledger!E:E,Ledger!B:B,B46,Ledger!A:A,"&gt;="&amp;$C$4,Ledger!A:A,"&lt;="&amp;L6))</f>
        <v/>
      </c>
      <c r="Y46" s="4">
        <f>IF(B46="","",C46+SUMIFS(Ledger!E:E,Ledger!B:B,B46,Ledger!A:A,"&gt;="&amp;$C$4,Ledger!A:A,"&lt;="&amp;M6))</f>
        <v/>
      </c>
    </row>
    <row r="47">
      <c r="B47">
        <f>IF(Directors!A40&lt;&gt;"",Directors!A40,"")</f>
        <v/>
      </c>
      <c r="C47" s="4">
        <f>IF(B47="","",IFERROR(INDEX(Directors!B:B,MATCH(B47,Directors!A:A,0)),0)+SUMIFS(Ledger!E:E,Ledger!B:B,B47,Ledger!A:A,"&lt;"&amp;$C$4))</f>
        <v/>
      </c>
      <c r="D47" s="4">
        <f>IF(B47="","",MAX(N47:Y47))</f>
        <v/>
      </c>
      <c r="E47" s="4">
        <f>IF(B47="","",AVERAGE(N47:Y47))</f>
        <v/>
      </c>
      <c r="F47" s="4">
        <f>IF(B47="","",IF(D47&gt;=$F$5,E47*$F$4,0))</f>
        <v/>
      </c>
      <c r="G47" s="4">
        <f>IF(B47="","",-SUMIFS(Ledger!E:E,Ledger!B:B,B47,Ledger!C:C,"Interest paid by director",Ledger!A:A,"&gt;="&amp;$C$4,Ledger!A:A,"&lt;="&amp;$C$5))</f>
        <v/>
      </c>
      <c r="H47" s="4">
        <f>IF(B47="","",MAX(0,F47-G47))</f>
        <v/>
      </c>
      <c r="N47" s="4">
        <f>IF(B47="","",C47+SUMIFS(Ledger!E:E,Ledger!B:B,B47,Ledger!A:A,"&gt;="&amp;$C$4,Ledger!A:A,"&lt;="&amp;B6))</f>
        <v/>
      </c>
      <c r="O47" s="4">
        <f>IF(B47="","",C47+SUMIFS(Ledger!E:E,Ledger!B:B,B47,Ledger!A:A,"&gt;="&amp;$C$4,Ledger!A:A,"&lt;="&amp;C6))</f>
        <v/>
      </c>
      <c r="P47" s="4">
        <f>IF(B47="","",C47+SUMIFS(Ledger!E:E,Ledger!B:B,B47,Ledger!A:A,"&gt;="&amp;$C$4,Ledger!A:A,"&lt;="&amp;D6))</f>
        <v/>
      </c>
      <c r="Q47" s="4">
        <f>IF(B47="","",C47+SUMIFS(Ledger!E:E,Ledger!B:B,B47,Ledger!A:A,"&gt;="&amp;$C$4,Ledger!A:A,"&lt;="&amp;E6))</f>
        <v/>
      </c>
      <c r="R47" s="4">
        <f>IF(B47="","",C47+SUMIFS(Ledger!E:E,Ledger!B:B,B47,Ledger!A:A,"&gt;="&amp;$C$4,Ledger!A:A,"&lt;="&amp;F6))</f>
        <v/>
      </c>
      <c r="S47" s="4">
        <f>IF(B47="","",C47+SUMIFS(Ledger!E:E,Ledger!B:B,B47,Ledger!A:A,"&gt;="&amp;$C$4,Ledger!A:A,"&lt;="&amp;G6))</f>
        <v/>
      </c>
      <c r="T47" s="4">
        <f>IF(B47="","",C47+SUMIFS(Ledger!E:E,Ledger!B:B,B47,Ledger!A:A,"&gt;="&amp;$C$4,Ledger!A:A,"&lt;="&amp;H6))</f>
        <v/>
      </c>
      <c r="U47" s="4">
        <f>IF(B47="","",C47+SUMIFS(Ledger!E:E,Ledger!B:B,B47,Ledger!A:A,"&gt;="&amp;$C$4,Ledger!A:A,"&lt;="&amp;I6))</f>
        <v/>
      </c>
      <c r="V47" s="4">
        <f>IF(B47="","",C47+SUMIFS(Ledger!E:E,Ledger!B:B,B47,Ledger!A:A,"&gt;="&amp;$C$4,Ledger!A:A,"&lt;="&amp;J6))</f>
        <v/>
      </c>
      <c r="W47" s="4">
        <f>IF(B47="","",C47+SUMIFS(Ledger!E:E,Ledger!B:B,B47,Ledger!A:A,"&gt;="&amp;$C$4,Ledger!A:A,"&lt;="&amp;K6))</f>
        <v/>
      </c>
      <c r="X47" s="4">
        <f>IF(B47="","",C47+SUMIFS(Ledger!E:E,Ledger!B:B,B47,Ledger!A:A,"&gt;="&amp;$C$4,Ledger!A:A,"&lt;="&amp;L6))</f>
        <v/>
      </c>
      <c r="Y47" s="4">
        <f>IF(B47="","",C47+SUMIFS(Ledger!E:E,Ledger!B:B,B47,Ledger!A:A,"&gt;="&amp;$C$4,Ledger!A:A,"&lt;="&amp;M6))</f>
        <v/>
      </c>
    </row>
    <row r="48">
      <c r="B48">
        <f>IF(Directors!A41&lt;&gt;"",Directors!A41,"")</f>
        <v/>
      </c>
      <c r="C48" s="4">
        <f>IF(B48="","",IFERROR(INDEX(Directors!B:B,MATCH(B48,Directors!A:A,0)),0)+SUMIFS(Ledger!E:E,Ledger!B:B,B48,Ledger!A:A,"&lt;"&amp;$C$4))</f>
        <v/>
      </c>
      <c r="D48" s="4">
        <f>IF(B48="","",MAX(N48:Y48))</f>
        <v/>
      </c>
      <c r="E48" s="4">
        <f>IF(B48="","",AVERAGE(N48:Y48))</f>
        <v/>
      </c>
      <c r="F48" s="4">
        <f>IF(B48="","",IF(D48&gt;=$F$5,E48*$F$4,0))</f>
        <v/>
      </c>
      <c r="G48" s="4">
        <f>IF(B48="","",-SUMIFS(Ledger!E:E,Ledger!B:B,B48,Ledger!C:C,"Interest paid by director",Ledger!A:A,"&gt;="&amp;$C$4,Ledger!A:A,"&lt;="&amp;$C$5))</f>
        <v/>
      </c>
      <c r="H48" s="4">
        <f>IF(B48="","",MAX(0,F48-G48))</f>
        <v/>
      </c>
      <c r="N48" s="4">
        <f>IF(B48="","",C48+SUMIFS(Ledger!E:E,Ledger!B:B,B48,Ledger!A:A,"&gt;="&amp;$C$4,Ledger!A:A,"&lt;="&amp;B6))</f>
        <v/>
      </c>
      <c r="O48" s="4">
        <f>IF(B48="","",C48+SUMIFS(Ledger!E:E,Ledger!B:B,B48,Ledger!A:A,"&gt;="&amp;$C$4,Ledger!A:A,"&lt;="&amp;C6))</f>
        <v/>
      </c>
      <c r="P48" s="4">
        <f>IF(B48="","",C48+SUMIFS(Ledger!E:E,Ledger!B:B,B48,Ledger!A:A,"&gt;="&amp;$C$4,Ledger!A:A,"&lt;="&amp;D6))</f>
        <v/>
      </c>
      <c r="Q48" s="4">
        <f>IF(B48="","",C48+SUMIFS(Ledger!E:E,Ledger!B:B,B48,Ledger!A:A,"&gt;="&amp;$C$4,Ledger!A:A,"&lt;="&amp;E6))</f>
        <v/>
      </c>
      <c r="R48" s="4">
        <f>IF(B48="","",C48+SUMIFS(Ledger!E:E,Ledger!B:B,B48,Ledger!A:A,"&gt;="&amp;$C$4,Ledger!A:A,"&lt;="&amp;F6))</f>
        <v/>
      </c>
      <c r="S48" s="4">
        <f>IF(B48="","",C48+SUMIFS(Ledger!E:E,Ledger!B:B,B48,Ledger!A:A,"&gt;="&amp;$C$4,Ledger!A:A,"&lt;="&amp;G6))</f>
        <v/>
      </c>
      <c r="T48" s="4">
        <f>IF(B48="","",C48+SUMIFS(Ledger!E:E,Ledger!B:B,B48,Ledger!A:A,"&gt;="&amp;$C$4,Ledger!A:A,"&lt;="&amp;H6))</f>
        <v/>
      </c>
      <c r="U48" s="4">
        <f>IF(B48="","",C48+SUMIFS(Ledger!E:E,Ledger!B:B,B48,Ledger!A:A,"&gt;="&amp;$C$4,Ledger!A:A,"&lt;="&amp;I6))</f>
        <v/>
      </c>
      <c r="V48" s="4">
        <f>IF(B48="","",C48+SUMIFS(Ledger!E:E,Ledger!B:B,B48,Ledger!A:A,"&gt;="&amp;$C$4,Ledger!A:A,"&lt;="&amp;J6))</f>
        <v/>
      </c>
      <c r="W48" s="4">
        <f>IF(B48="","",C48+SUMIFS(Ledger!E:E,Ledger!B:B,B48,Ledger!A:A,"&gt;="&amp;$C$4,Ledger!A:A,"&lt;="&amp;K6))</f>
        <v/>
      </c>
      <c r="X48" s="4">
        <f>IF(B48="","",C48+SUMIFS(Ledger!E:E,Ledger!B:B,B48,Ledger!A:A,"&gt;="&amp;$C$4,Ledger!A:A,"&lt;="&amp;L6))</f>
        <v/>
      </c>
      <c r="Y48" s="4">
        <f>IF(B48="","",C48+SUMIFS(Ledger!E:E,Ledger!B:B,B48,Ledger!A:A,"&gt;="&amp;$C$4,Ledger!A:A,"&lt;="&amp;M6))</f>
        <v/>
      </c>
    </row>
    <row r="49">
      <c r="B49">
        <f>IF(Directors!A42&lt;&gt;"",Directors!A42,"")</f>
        <v/>
      </c>
      <c r="C49" s="4">
        <f>IF(B49="","",IFERROR(INDEX(Directors!B:B,MATCH(B49,Directors!A:A,0)),0)+SUMIFS(Ledger!E:E,Ledger!B:B,B49,Ledger!A:A,"&lt;"&amp;$C$4))</f>
        <v/>
      </c>
      <c r="D49" s="4">
        <f>IF(B49="","",MAX(N49:Y49))</f>
        <v/>
      </c>
      <c r="E49" s="4">
        <f>IF(B49="","",AVERAGE(N49:Y49))</f>
        <v/>
      </c>
      <c r="F49" s="4">
        <f>IF(B49="","",IF(D49&gt;=$F$5,E49*$F$4,0))</f>
        <v/>
      </c>
      <c r="G49" s="4">
        <f>IF(B49="","",-SUMIFS(Ledger!E:E,Ledger!B:B,B49,Ledger!C:C,"Interest paid by director",Ledger!A:A,"&gt;="&amp;$C$4,Ledger!A:A,"&lt;="&amp;$C$5))</f>
        <v/>
      </c>
      <c r="H49" s="4">
        <f>IF(B49="","",MAX(0,F49-G49))</f>
        <v/>
      </c>
      <c r="N49" s="4">
        <f>IF(B49="","",C49+SUMIFS(Ledger!E:E,Ledger!B:B,B49,Ledger!A:A,"&gt;="&amp;$C$4,Ledger!A:A,"&lt;="&amp;B6))</f>
        <v/>
      </c>
      <c r="O49" s="4">
        <f>IF(B49="","",C49+SUMIFS(Ledger!E:E,Ledger!B:B,B49,Ledger!A:A,"&gt;="&amp;$C$4,Ledger!A:A,"&lt;="&amp;C6))</f>
        <v/>
      </c>
      <c r="P49" s="4">
        <f>IF(B49="","",C49+SUMIFS(Ledger!E:E,Ledger!B:B,B49,Ledger!A:A,"&gt;="&amp;$C$4,Ledger!A:A,"&lt;="&amp;D6))</f>
        <v/>
      </c>
      <c r="Q49" s="4">
        <f>IF(B49="","",C49+SUMIFS(Ledger!E:E,Ledger!B:B,B49,Ledger!A:A,"&gt;="&amp;$C$4,Ledger!A:A,"&lt;="&amp;E6))</f>
        <v/>
      </c>
      <c r="R49" s="4">
        <f>IF(B49="","",C49+SUMIFS(Ledger!E:E,Ledger!B:B,B49,Ledger!A:A,"&gt;="&amp;$C$4,Ledger!A:A,"&lt;="&amp;F6))</f>
        <v/>
      </c>
      <c r="S49" s="4">
        <f>IF(B49="","",C49+SUMIFS(Ledger!E:E,Ledger!B:B,B49,Ledger!A:A,"&gt;="&amp;$C$4,Ledger!A:A,"&lt;="&amp;G6))</f>
        <v/>
      </c>
      <c r="T49" s="4">
        <f>IF(B49="","",C49+SUMIFS(Ledger!E:E,Ledger!B:B,B49,Ledger!A:A,"&gt;="&amp;$C$4,Ledger!A:A,"&lt;="&amp;H6))</f>
        <v/>
      </c>
      <c r="U49" s="4">
        <f>IF(B49="","",C49+SUMIFS(Ledger!E:E,Ledger!B:B,B49,Ledger!A:A,"&gt;="&amp;$C$4,Ledger!A:A,"&lt;="&amp;I6))</f>
        <v/>
      </c>
      <c r="V49" s="4">
        <f>IF(B49="","",C49+SUMIFS(Ledger!E:E,Ledger!B:B,B49,Ledger!A:A,"&gt;="&amp;$C$4,Ledger!A:A,"&lt;="&amp;J6))</f>
        <v/>
      </c>
      <c r="W49" s="4">
        <f>IF(B49="","",C49+SUMIFS(Ledger!E:E,Ledger!B:B,B49,Ledger!A:A,"&gt;="&amp;$C$4,Ledger!A:A,"&lt;="&amp;K6))</f>
        <v/>
      </c>
      <c r="X49" s="4">
        <f>IF(B49="","",C49+SUMIFS(Ledger!E:E,Ledger!B:B,B49,Ledger!A:A,"&gt;="&amp;$C$4,Ledger!A:A,"&lt;="&amp;L6))</f>
        <v/>
      </c>
      <c r="Y49" s="4">
        <f>IF(B49="","",C49+SUMIFS(Ledger!E:E,Ledger!B:B,B49,Ledger!A:A,"&gt;="&amp;$C$4,Ledger!A:A,"&lt;="&amp;M6))</f>
        <v/>
      </c>
    </row>
    <row r="50">
      <c r="B50">
        <f>IF(Directors!A43&lt;&gt;"",Directors!A43,"")</f>
        <v/>
      </c>
      <c r="C50" s="4">
        <f>IF(B50="","",IFERROR(INDEX(Directors!B:B,MATCH(B50,Directors!A:A,0)),0)+SUMIFS(Ledger!E:E,Ledger!B:B,B50,Ledger!A:A,"&lt;"&amp;$C$4))</f>
        <v/>
      </c>
      <c r="D50" s="4">
        <f>IF(B50="","",MAX(N50:Y50))</f>
        <v/>
      </c>
      <c r="E50" s="4">
        <f>IF(B50="","",AVERAGE(N50:Y50))</f>
        <v/>
      </c>
      <c r="F50" s="4">
        <f>IF(B50="","",IF(D50&gt;=$F$5,E50*$F$4,0))</f>
        <v/>
      </c>
      <c r="G50" s="4">
        <f>IF(B50="","",-SUMIFS(Ledger!E:E,Ledger!B:B,B50,Ledger!C:C,"Interest paid by director",Ledger!A:A,"&gt;="&amp;$C$4,Ledger!A:A,"&lt;="&amp;$C$5))</f>
        <v/>
      </c>
      <c r="H50" s="4">
        <f>IF(B50="","",MAX(0,F50-G50))</f>
        <v/>
      </c>
      <c r="N50" s="4">
        <f>IF(B50="","",C50+SUMIFS(Ledger!E:E,Ledger!B:B,B50,Ledger!A:A,"&gt;="&amp;$C$4,Ledger!A:A,"&lt;="&amp;B6))</f>
        <v/>
      </c>
      <c r="O50" s="4">
        <f>IF(B50="","",C50+SUMIFS(Ledger!E:E,Ledger!B:B,B50,Ledger!A:A,"&gt;="&amp;$C$4,Ledger!A:A,"&lt;="&amp;C6))</f>
        <v/>
      </c>
      <c r="P50" s="4">
        <f>IF(B50="","",C50+SUMIFS(Ledger!E:E,Ledger!B:B,B50,Ledger!A:A,"&gt;="&amp;$C$4,Ledger!A:A,"&lt;="&amp;D6))</f>
        <v/>
      </c>
      <c r="Q50" s="4">
        <f>IF(B50="","",C50+SUMIFS(Ledger!E:E,Ledger!B:B,B50,Ledger!A:A,"&gt;="&amp;$C$4,Ledger!A:A,"&lt;="&amp;E6))</f>
        <v/>
      </c>
      <c r="R50" s="4">
        <f>IF(B50="","",C50+SUMIFS(Ledger!E:E,Ledger!B:B,B50,Ledger!A:A,"&gt;="&amp;$C$4,Ledger!A:A,"&lt;="&amp;F6))</f>
        <v/>
      </c>
      <c r="S50" s="4">
        <f>IF(B50="","",C50+SUMIFS(Ledger!E:E,Ledger!B:B,B50,Ledger!A:A,"&gt;="&amp;$C$4,Ledger!A:A,"&lt;="&amp;G6))</f>
        <v/>
      </c>
      <c r="T50" s="4">
        <f>IF(B50="","",C50+SUMIFS(Ledger!E:E,Ledger!B:B,B50,Ledger!A:A,"&gt;="&amp;$C$4,Ledger!A:A,"&lt;="&amp;H6))</f>
        <v/>
      </c>
      <c r="U50" s="4">
        <f>IF(B50="","",C50+SUMIFS(Ledger!E:E,Ledger!B:B,B50,Ledger!A:A,"&gt;="&amp;$C$4,Ledger!A:A,"&lt;="&amp;I6))</f>
        <v/>
      </c>
      <c r="V50" s="4">
        <f>IF(B50="","",C50+SUMIFS(Ledger!E:E,Ledger!B:B,B50,Ledger!A:A,"&gt;="&amp;$C$4,Ledger!A:A,"&lt;="&amp;J6))</f>
        <v/>
      </c>
      <c r="W50" s="4">
        <f>IF(B50="","",C50+SUMIFS(Ledger!E:E,Ledger!B:B,B50,Ledger!A:A,"&gt;="&amp;$C$4,Ledger!A:A,"&lt;="&amp;K6))</f>
        <v/>
      </c>
      <c r="X50" s="4">
        <f>IF(B50="","",C50+SUMIFS(Ledger!E:E,Ledger!B:B,B50,Ledger!A:A,"&gt;="&amp;$C$4,Ledger!A:A,"&lt;="&amp;L6))</f>
        <v/>
      </c>
      <c r="Y50" s="4">
        <f>IF(B50="","",C50+SUMIFS(Ledger!E:E,Ledger!B:B,B50,Ledger!A:A,"&gt;="&amp;$C$4,Ledger!A:A,"&lt;="&amp;M6))</f>
        <v/>
      </c>
    </row>
    <row r="51">
      <c r="B51">
        <f>IF(Directors!A44&lt;&gt;"",Directors!A44,"")</f>
        <v/>
      </c>
      <c r="C51" s="4">
        <f>IF(B51="","",IFERROR(INDEX(Directors!B:B,MATCH(B51,Directors!A:A,0)),0)+SUMIFS(Ledger!E:E,Ledger!B:B,B51,Ledger!A:A,"&lt;"&amp;$C$4))</f>
        <v/>
      </c>
      <c r="D51" s="4">
        <f>IF(B51="","",MAX(N51:Y51))</f>
        <v/>
      </c>
      <c r="E51" s="4">
        <f>IF(B51="","",AVERAGE(N51:Y51))</f>
        <v/>
      </c>
      <c r="F51" s="4">
        <f>IF(B51="","",IF(D51&gt;=$F$5,E51*$F$4,0))</f>
        <v/>
      </c>
      <c r="G51" s="4">
        <f>IF(B51="","",-SUMIFS(Ledger!E:E,Ledger!B:B,B51,Ledger!C:C,"Interest paid by director",Ledger!A:A,"&gt;="&amp;$C$4,Ledger!A:A,"&lt;="&amp;$C$5))</f>
        <v/>
      </c>
      <c r="H51" s="4">
        <f>IF(B51="","",MAX(0,F51-G51))</f>
        <v/>
      </c>
      <c r="N51" s="4">
        <f>IF(B51="","",C51+SUMIFS(Ledger!E:E,Ledger!B:B,B51,Ledger!A:A,"&gt;="&amp;$C$4,Ledger!A:A,"&lt;="&amp;B6))</f>
        <v/>
      </c>
      <c r="O51" s="4">
        <f>IF(B51="","",C51+SUMIFS(Ledger!E:E,Ledger!B:B,B51,Ledger!A:A,"&gt;="&amp;$C$4,Ledger!A:A,"&lt;="&amp;C6))</f>
        <v/>
      </c>
      <c r="P51" s="4">
        <f>IF(B51="","",C51+SUMIFS(Ledger!E:E,Ledger!B:B,B51,Ledger!A:A,"&gt;="&amp;$C$4,Ledger!A:A,"&lt;="&amp;D6))</f>
        <v/>
      </c>
      <c r="Q51" s="4">
        <f>IF(B51="","",C51+SUMIFS(Ledger!E:E,Ledger!B:B,B51,Ledger!A:A,"&gt;="&amp;$C$4,Ledger!A:A,"&lt;="&amp;E6))</f>
        <v/>
      </c>
      <c r="R51" s="4">
        <f>IF(B51="","",C51+SUMIFS(Ledger!E:E,Ledger!B:B,B51,Ledger!A:A,"&gt;="&amp;$C$4,Ledger!A:A,"&lt;="&amp;F6))</f>
        <v/>
      </c>
      <c r="S51" s="4">
        <f>IF(B51="","",C51+SUMIFS(Ledger!E:E,Ledger!B:B,B51,Ledger!A:A,"&gt;="&amp;$C$4,Ledger!A:A,"&lt;="&amp;G6))</f>
        <v/>
      </c>
      <c r="T51" s="4">
        <f>IF(B51="","",C51+SUMIFS(Ledger!E:E,Ledger!B:B,B51,Ledger!A:A,"&gt;="&amp;$C$4,Ledger!A:A,"&lt;="&amp;H6))</f>
        <v/>
      </c>
      <c r="U51" s="4">
        <f>IF(B51="","",C51+SUMIFS(Ledger!E:E,Ledger!B:B,B51,Ledger!A:A,"&gt;="&amp;$C$4,Ledger!A:A,"&lt;="&amp;I6))</f>
        <v/>
      </c>
      <c r="V51" s="4">
        <f>IF(B51="","",C51+SUMIFS(Ledger!E:E,Ledger!B:B,B51,Ledger!A:A,"&gt;="&amp;$C$4,Ledger!A:A,"&lt;="&amp;J6))</f>
        <v/>
      </c>
      <c r="W51" s="4">
        <f>IF(B51="","",C51+SUMIFS(Ledger!E:E,Ledger!B:B,B51,Ledger!A:A,"&gt;="&amp;$C$4,Ledger!A:A,"&lt;="&amp;K6))</f>
        <v/>
      </c>
      <c r="X51" s="4">
        <f>IF(B51="","",C51+SUMIFS(Ledger!E:E,Ledger!B:B,B51,Ledger!A:A,"&gt;="&amp;$C$4,Ledger!A:A,"&lt;="&amp;L6))</f>
        <v/>
      </c>
      <c r="Y51" s="4">
        <f>IF(B51="","",C51+SUMIFS(Ledger!E:E,Ledger!B:B,B51,Ledger!A:A,"&gt;="&amp;$C$4,Ledger!A:A,"&lt;="&amp;M6))</f>
        <v/>
      </c>
    </row>
    <row r="52">
      <c r="B52">
        <f>IF(Directors!A45&lt;&gt;"",Directors!A45,"")</f>
        <v/>
      </c>
      <c r="C52" s="4">
        <f>IF(B52="","",IFERROR(INDEX(Directors!B:B,MATCH(B52,Directors!A:A,0)),0)+SUMIFS(Ledger!E:E,Ledger!B:B,B52,Ledger!A:A,"&lt;"&amp;$C$4))</f>
        <v/>
      </c>
      <c r="D52" s="4">
        <f>IF(B52="","",MAX(N52:Y52))</f>
        <v/>
      </c>
      <c r="E52" s="4">
        <f>IF(B52="","",AVERAGE(N52:Y52))</f>
        <v/>
      </c>
      <c r="F52" s="4">
        <f>IF(B52="","",IF(D52&gt;=$F$5,E52*$F$4,0))</f>
        <v/>
      </c>
      <c r="G52" s="4">
        <f>IF(B52="","",-SUMIFS(Ledger!E:E,Ledger!B:B,B52,Ledger!C:C,"Interest paid by director",Ledger!A:A,"&gt;="&amp;$C$4,Ledger!A:A,"&lt;="&amp;$C$5))</f>
        <v/>
      </c>
      <c r="H52" s="4">
        <f>IF(B52="","",MAX(0,F52-G52))</f>
        <v/>
      </c>
      <c r="N52" s="4">
        <f>IF(B52="","",C52+SUMIFS(Ledger!E:E,Ledger!B:B,B52,Ledger!A:A,"&gt;="&amp;$C$4,Ledger!A:A,"&lt;="&amp;B6))</f>
        <v/>
      </c>
      <c r="O52" s="4">
        <f>IF(B52="","",C52+SUMIFS(Ledger!E:E,Ledger!B:B,B52,Ledger!A:A,"&gt;="&amp;$C$4,Ledger!A:A,"&lt;="&amp;C6))</f>
        <v/>
      </c>
      <c r="P52" s="4">
        <f>IF(B52="","",C52+SUMIFS(Ledger!E:E,Ledger!B:B,B52,Ledger!A:A,"&gt;="&amp;$C$4,Ledger!A:A,"&lt;="&amp;D6))</f>
        <v/>
      </c>
      <c r="Q52" s="4">
        <f>IF(B52="","",C52+SUMIFS(Ledger!E:E,Ledger!B:B,B52,Ledger!A:A,"&gt;="&amp;$C$4,Ledger!A:A,"&lt;="&amp;E6))</f>
        <v/>
      </c>
      <c r="R52" s="4">
        <f>IF(B52="","",C52+SUMIFS(Ledger!E:E,Ledger!B:B,B52,Ledger!A:A,"&gt;="&amp;$C$4,Ledger!A:A,"&lt;="&amp;F6))</f>
        <v/>
      </c>
      <c r="S52" s="4">
        <f>IF(B52="","",C52+SUMIFS(Ledger!E:E,Ledger!B:B,B52,Ledger!A:A,"&gt;="&amp;$C$4,Ledger!A:A,"&lt;="&amp;G6))</f>
        <v/>
      </c>
      <c r="T52" s="4">
        <f>IF(B52="","",C52+SUMIFS(Ledger!E:E,Ledger!B:B,B52,Ledger!A:A,"&gt;="&amp;$C$4,Ledger!A:A,"&lt;="&amp;H6))</f>
        <v/>
      </c>
      <c r="U52" s="4">
        <f>IF(B52="","",C52+SUMIFS(Ledger!E:E,Ledger!B:B,B52,Ledger!A:A,"&gt;="&amp;$C$4,Ledger!A:A,"&lt;="&amp;I6))</f>
        <v/>
      </c>
      <c r="V52" s="4">
        <f>IF(B52="","",C52+SUMIFS(Ledger!E:E,Ledger!B:B,B52,Ledger!A:A,"&gt;="&amp;$C$4,Ledger!A:A,"&lt;="&amp;J6))</f>
        <v/>
      </c>
      <c r="W52" s="4">
        <f>IF(B52="","",C52+SUMIFS(Ledger!E:E,Ledger!B:B,B52,Ledger!A:A,"&gt;="&amp;$C$4,Ledger!A:A,"&lt;="&amp;K6))</f>
        <v/>
      </c>
      <c r="X52" s="4">
        <f>IF(B52="","",C52+SUMIFS(Ledger!E:E,Ledger!B:B,B52,Ledger!A:A,"&gt;="&amp;$C$4,Ledger!A:A,"&lt;="&amp;L6))</f>
        <v/>
      </c>
      <c r="Y52" s="4">
        <f>IF(B52="","",C52+SUMIFS(Ledger!E:E,Ledger!B:B,B52,Ledger!A:A,"&gt;="&amp;$C$4,Ledger!A:A,"&lt;="&amp;M6))</f>
        <v/>
      </c>
    </row>
    <row r="53">
      <c r="B53">
        <f>IF(Directors!A46&lt;&gt;"",Directors!A46,"")</f>
        <v/>
      </c>
      <c r="C53" s="4">
        <f>IF(B53="","",IFERROR(INDEX(Directors!B:B,MATCH(B53,Directors!A:A,0)),0)+SUMIFS(Ledger!E:E,Ledger!B:B,B53,Ledger!A:A,"&lt;"&amp;$C$4))</f>
        <v/>
      </c>
      <c r="D53" s="4">
        <f>IF(B53="","",MAX(N53:Y53))</f>
        <v/>
      </c>
      <c r="E53" s="4">
        <f>IF(B53="","",AVERAGE(N53:Y53))</f>
        <v/>
      </c>
      <c r="F53" s="4">
        <f>IF(B53="","",IF(D53&gt;=$F$5,E53*$F$4,0))</f>
        <v/>
      </c>
      <c r="G53" s="4">
        <f>IF(B53="","",-SUMIFS(Ledger!E:E,Ledger!B:B,B53,Ledger!C:C,"Interest paid by director",Ledger!A:A,"&gt;="&amp;$C$4,Ledger!A:A,"&lt;="&amp;$C$5))</f>
        <v/>
      </c>
      <c r="H53" s="4">
        <f>IF(B53="","",MAX(0,F53-G53))</f>
        <v/>
      </c>
      <c r="N53" s="4">
        <f>IF(B53="","",C53+SUMIFS(Ledger!E:E,Ledger!B:B,B53,Ledger!A:A,"&gt;="&amp;$C$4,Ledger!A:A,"&lt;="&amp;B6))</f>
        <v/>
      </c>
      <c r="O53" s="4">
        <f>IF(B53="","",C53+SUMIFS(Ledger!E:E,Ledger!B:B,B53,Ledger!A:A,"&gt;="&amp;$C$4,Ledger!A:A,"&lt;="&amp;C6))</f>
        <v/>
      </c>
      <c r="P53" s="4">
        <f>IF(B53="","",C53+SUMIFS(Ledger!E:E,Ledger!B:B,B53,Ledger!A:A,"&gt;="&amp;$C$4,Ledger!A:A,"&lt;="&amp;D6))</f>
        <v/>
      </c>
      <c r="Q53" s="4">
        <f>IF(B53="","",C53+SUMIFS(Ledger!E:E,Ledger!B:B,B53,Ledger!A:A,"&gt;="&amp;$C$4,Ledger!A:A,"&lt;="&amp;E6))</f>
        <v/>
      </c>
      <c r="R53" s="4">
        <f>IF(B53="","",C53+SUMIFS(Ledger!E:E,Ledger!B:B,B53,Ledger!A:A,"&gt;="&amp;$C$4,Ledger!A:A,"&lt;="&amp;F6))</f>
        <v/>
      </c>
      <c r="S53" s="4">
        <f>IF(B53="","",C53+SUMIFS(Ledger!E:E,Ledger!B:B,B53,Ledger!A:A,"&gt;="&amp;$C$4,Ledger!A:A,"&lt;="&amp;G6))</f>
        <v/>
      </c>
      <c r="T53" s="4">
        <f>IF(B53="","",C53+SUMIFS(Ledger!E:E,Ledger!B:B,B53,Ledger!A:A,"&gt;="&amp;$C$4,Ledger!A:A,"&lt;="&amp;H6))</f>
        <v/>
      </c>
      <c r="U53" s="4">
        <f>IF(B53="","",C53+SUMIFS(Ledger!E:E,Ledger!B:B,B53,Ledger!A:A,"&gt;="&amp;$C$4,Ledger!A:A,"&lt;="&amp;I6))</f>
        <v/>
      </c>
      <c r="V53" s="4">
        <f>IF(B53="","",C53+SUMIFS(Ledger!E:E,Ledger!B:B,B53,Ledger!A:A,"&gt;="&amp;$C$4,Ledger!A:A,"&lt;="&amp;J6))</f>
        <v/>
      </c>
      <c r="W53" s="4">
        <f>IF(B53="","",C53+SUMIFS(Ledger!E:E,Ledger!B:B,B53,Ledger!A:A,"&gt;="&amp;$C$4,Ledger!A:A,"&lt;="&amp;K6))</f>
        <v/>
      </c>
      <c r="X53" s="4">
        <f>IF(B53="","",C53+SUMIFS(Ledger!E:E,Ledger!B:B,B53,Ledger!A:A,"&gt;="&amp;$C$4,Ledger!A:A,"&lt;="&amp;L6))</f>
        <v/>
      </c>
      <c r="Y53" s="4">
        <f>IF(B53="","",C53+SUMIFS(Ledger!E:E,Ledger!B:B,B53,Ledger!A:A,"&gt;="&amp;$C$4,Ledger!A:A,"&lt;="&amp;M6))</f>
        <v/>
      </c>
    </row>
    <row r="54">
      <c r="B54">
        <f>IF(Directors!A47&lt;&gt;"",Directors!A47,"")</f>
        <v/>
      </c>
      <c r="C54" s="4">
        <f>IF(B54="","",IFERROR(INDEX(Directors!B:B,MATCH(B54,Directors!A:A,0)),0)+SUMIFS(Ledger!E:E,Ledger!B:B,B54,Ledger!A:A,"&lt;"&amp;$C$4))</f>
        <v/>
      </c>
      <c r="D54" s="4">
        <f>IF(B54="","",MAX(N54:Y54))</f>
        <v/>
      </c>
      <c r="E54" s="4">
        <f>IF(B54="","",AVERAGE(N54:Y54))</f>
        <v/>
      </c>
      <c r="F54" s="4">
        <f>IF(B54="","",IF(D54&gt;=$F$5,E54*$F$4,0))</f>
        <v/>
      </c>
      <c r="G54" s="4">
        <f>IF(B54="","",-SUMIFS(Ledger!E:E,Ledger!B:B,B54,Ledger!C:C,"Interest paid by director",Ledger!A:A,"&gt;="&amp;$C$4,Ledger!A:A,"&lt;="&amp;$C$5))</f>
        <v/>
      </c>
      <c r="H54" s="4">
        <f>IF(B54="","",MAX(0,F54-G54))</f>
        <v/>
      </c>
      <c r="N54" s="4">
        <f>IF(B54="","",C54+SUMIFS(Ledger!E:E,Ledger!B:B,B54,Ledger!A:A,"&gt;="&amp;$C$4,Ledger!A:A,"&lt;="&amp;B6))</f>
        <v/>
      </c>
      <c r="O54" s="4">
        <f>IF(B54="","",C54+SUMIFS(Ledger!E:E,Ledger!B:B,B54,Ledger!A:A,"&gt;="&amp;$C$4,Ledger!A:A,"&lt;="&amp;C6))</f>
        <v/>
      </c>
      <c r="P54" s="4">
        <f>IF(B54="","",C54+SUMIFS(Ledger!E:E,Ledger!B:B,B54,Ledger!A:A,"&gt;="&amp;$C$4,Ledger!A:A,"&lt;="&amp;D6))</f>
        <v/>
      </c>
      <c r="Q54" s="4">
        <f>IF(B54="","",C54+SUMIFS(Ledger!E:E,Ledger!B:B,B54,Ledger!A:A,"&gt;="&amp;$C$4,Ledger!A:A,"&lt;="&amp;E6))</f>
        <v/>
      </c>
      <c r="R54" s="4">
        <f>IF(B54="","",C54+SUMIFS(Ledger!E:E,Ledger!B:B,B54,Ledger!A:A,"&gt;="&amp;$C$4,Ledger!A:A,"&lt;="&amp;F6))</f>
        <v/>
      </c>
      <c r="S54" s="4">
        <f>IF(B54="","",C54+SUMIFS(Ledger!E:E,Ledger!B:B,B54,Ledger!A:A,"&gt;="&amp;$C$4,Ledger!A:A,"&lt;="&amp;G6))</f>
        <v/>
      </c>
      <c r="T54" s="4">
        <f>IF(B54="","",C54+SUMIFS(Ledger!E:E,Ledger!B:B,B54,Ledger!A:A,"&gt;="&amp;$C$4,Ledger!A:A,"&lt;="&amp;H6))</f>
        <v/>
      </c>
      <c r="U54" s="4">
        <f>IF(B54="","",C54+SUMIFS(Ledger!E:E,Ledger!B:B,B54,Ledger!A:A,"&gt;="&amp;$C$4,Ledger!A:A,"&lt;="&amp;I6))</f>
        <v/>
      </c>
      <c r="V54" s="4">
        <f>IF(B54="","",C54+SUMIFS(Ledger!E:E,Ledger!B:B,B54,Ledger!A:A,"&gt;="&amp;$C$4,Ledger!A:A,"&lt;="&amp;J6))</f>
        <v/>
      </c>
      <c r="W54" s="4">
        <f>IF(B54="","",C54+SUMIFS(Ledger!E:E,Ledger!B:B,B54,Ledger!A:A,"&gt;="&amp;$C$4,Ledger!A:A,"&lt;="&amp;K6))</f>
        <v/>
      </c>
      <c r="X54" s="4">
        <f>IF(B54="","",C54+SUMIFS(Ledger!E:E,Ledger!B:B,B54,Ledger!A:A,"&gt;="&amp;$C$4,Ledger!A:A,"&lt;="&amp;L6))</f>
        <v/>
      </c>
      <c r="Y54" s="4">
        <f>IF(B54="","",C54+SUMIFS(Ledger!E:E,Ledger!B:B,B54,Ledger!A:A,"&gt;="&amp;$C$4,Ledger!A:A,"&lt;="&amp;M6))</f>
        <v/>
      </c>
    </row>
    <row r="55">
      <c r="B55">
        <f>IF(Directors!A48&lt;&gt;"",Directors!A48,"")</f>
        <v/>
      </c>
      <c r="C55" s="4">
        <f>IF(B55="","",IFERROR(INDEX(Directors!B:B,MATCH(B55,Directors!A:A,0)),0)+SUMIFS(Ledger!E:E,Ledger!B:B,B55,Ledger!A:A,"&lt;"&amp;$C$4))</f>
        <v/>
      </c>
      <c r="D55" s="4">
        <f>IF(B55="","",MAX(N55:Y55))</f>
        <v/>
      </c>
      <c r="E55" s="4">
        <f>IF(B55="","",AVERAGE(N55:Y55))</f>
        <v/>
      </c>
      <c r="F55" s="4">
        <f>IF(B55="","",IF(D55&gt;=$F$5,E55*$F$4,0))</f>
        <v/>
      </c>
      <c r="G55" s="4">
        <f>IF(B55="","",-SUMIFS(Ledger!E:E,Ledger!B:B,B55,Ledger!C:C,"Interest paid by director",Ledger!A:A,"&gt;="&amp;$C$4,Ledger!A:A,"&lt;="&amp;$C$5))</f>
        <v/>
      </c>
      <c r="H55" s="4">
        <f>IF(B55="","",MAX(0,F55-G55))</f>
        <v/>
      </c>
      <c r="N55" s="4">
        <f>IF(B55="","",C55+SUMIFS(Ledger!E:E,Ledger!B:B,B55,Ledger!A:A,"&gt;="&amp;$C$4,Ledger!A:A,"&lt;="&amp;B6))</f>
        <v/>
      </c>
      <c r="O55" s="4">
        <f>IF(B55="","",C55+SUMIFS(Ledger!E:E,Ledger!B:B,B55,Ledger!A:A,"&gt;="&amp;$C$4,Ledger!A:A,"&lt;="&amp;C6))</f>
        <v/>
      </c>
      <c r="P55" s="4">
        <f>IF(B55="","",C55+SUMIFS(Ledger!E:E,Ledger!B:B,B55,Ledger!A:A,"&gt;="&amp;$C$4,Ledger!A:A,"&lt;="&amp;D6))</f>
        <v/>
      </c>
      <c r="Q55" s="4">
        <f>IF(B55="","",C55+SUMIFS(Ledger!E:E,Ledger!B:B,B55,Ledger!A:A,"&gt;="&amp;$C$4,Ledger!A:A,"&lt;="&amp;E6))</f>
        <v/>
      </c>
      <c r="R55" s="4">
        <f>IF(B55="","",C55+SUMIFS(Ledger!E:E,Ledger!B:B,B55,Ledger!A:A,"&gt;="&amp;$C$4,Ledger!A:A,"&lt;="&amp;F6))</f>
        <v/>
      </c>
      <c r="S55" s="4">
        <f>IF(B55="","",C55+SUMIFS(Ledger!E:E,Ledger!B:B,B55,Ledger!A:A,"&gt;="&amp;$C$4,Ledger!A:A,"&lt;="&amp;G6))</f>
        <v/>
      </c>
      <c r="T55" s="4">
        <f>IF(B55="","",C55+SUMIFS(Ledger!E:E,Ledger!B:B,B55,Ledger!A:A,"&gt;="&amp;$C$4,Ledger!A:A,"&lt;="&amp;H6))</f>
        <v/>
      </c>
      <c r="U55" s="4">
        <f>IF(B55="","",C55+SUMIFS(Ledger!E:E,Ledger!B:B,B55,Ledger!A:A,"&gt;="&amp;$C$4,Ledger!A:A,"&lt;="&amp;I6))</f>
        <v/>
      </c>
      <c r="V55" s="4">
        <f>IF(B55="","",C55+SUMIFS(Ledger!E:E,Ledger!B:B,B55,Ledger!A:A,"&gt;="&amp;$C$4,Ledger!A:A,"&lt;="&amp;J6))</f>
        <v/>
      </c>
      <c r="W55" s="4">
        <f>IF(B55="","",C55+SUMIFS(Ledger!E:E,Ledger!B:B,B55,Ledger!A:A,"&gt;="&amp;$C$4,Ledger!A:A,"&lt;="&amp;K6))</f>
        <v/>
      </c>
      <c r="X55" s="4">
        <f>IF(B55="","",C55+SUMIFS(Ledger!E:E,Ledger!B:B,B55,Ledger!A:A,"&gt;="&amp;$C$4,Ledger!A:A,"&lt;="&amp;L6))</f>
        <v/>
      </c>
      <c r="Y55" s="4">
        <f>IF(B55="","",C55+SUMIFS(Ledger!E:E,Ledger!B:B,B55,Ledger!A:A,"&gt;="&amp;$C$4,Ledger!A:A,"&lt;="&amp;M6))</f>
        <v/>
      </c>
    </row>
    <row r="56">
      <c r="B56">
        <f>IF(Directors!A49&lt;&gt;"",Directors!A49,"")</f>
        <v/>
      </c>
      <c r="C56" s="4">
        <f>IF(B56="","",IFERROR(INDEX(Directors!B:B,MATCH(B56,Directors!A:A,0)),0)+SUMIFS(Ledger!E:E,Ledger!B:B,B56,Ledger!A:A,"&lt;"&amp;$C$4))</f>
        <v/>
      </c>
      <c r="D56" s="4">
        <f>IF(B56="","",MAX(N56:Y56))</f>
        <v/>
      </c>
      <c r="E56" s="4">
        <f>IF(B56="","",AVERAGE(N56:Y56))</f>
        <v/>
      </c>
      <c r="F56" s="4">
        <f>IF(B56="","",IF(D56&gt;=$F$5,E56*$F$4,0))</f>
        <v/>
      </c>
      <c r="G56" s="4">
        <f>IF(B56="","",-SUMIFS(Ledger!E:E,Ledger!B:B,B56,Ledger!C:C,"Interest paid by director",Ledger!A:A,"&gt;="&amp;$C$4,Ledger!A:A,"&lt;="&amp;$C$5))</f>
        <v/>
      </c>
      <c r="H56" s="4">
        <f>IF(B56="","",MAX(0,F56-G56))</f>
        <v/>
      </c>
      <c r="N56" s="4">
        <f>IF(B56="","",C56+SUMIFS(Ledger!E:E,Ledger!B:B,B56,Ledger!A:A,"&gt;="&amp;$C$4,Ledger!A:A,"&lt;="&amp;B6))</f>
        <v/>
      </c>
      <c r="O56" s="4">
        <f>IF(B56="","",C56+SUMIFS(Ledger!E:E,Ledger!B:B,B56,Ledger!A:A,"&gt;="&amp;$C$4,Ledger!A:A,"&lt;="&amp;C6))</f>
        <v/>
      </c>
      <c r="P56" s="4">
        <f>IF(B56="","",C56+SUMIFS(Ledger!E:E,Ledger!B:B,B56,Ledger!A:A,"&gt;="&amp;$C$4,Ledger!A:A,"&lt;="&amp;D6))</f>
        <v/>
      </c>
      <c r="Q56" s="4">
        <f>IF(B56="","",C56+SUMIFS(Ledger!E:E,Ledger!B:B,B56,Ledger!A:A,"&gt;="&amp;$C$4,Ledger!A:A,"&lt;="&amp;E6))</f>
        <v/>
      </c>
      <c r="R56" s="4">
        <f>IF(B56="","",C56+SUMIFS(Ledger!E:E,Ledger!B:B,B56,Ledger!A:A,"&gt;="&amp;$C$4,Ledger!A:A,"&lt;="&amp;F6))</f>
        <v/>
      </c>
      <c r="S56" s="4">
        <f>IF(B56="","",C56+SUMIFS(Ledger!E:E,Ledger!B:B,B56,Ledger!A:A,"&gt;="&amp;$C$4,Ledger!A:A,"&lt;="&amp;G6))</f>
        <v/>
      </c>
      <c r="T56" s="4">
        <f>IF(B56="","",C56+SUMIFS(Ledger!E:E,Ledger!B:B,B56,Ledger!A:A,"&gt;="&amp;$C$4,Ledger!A:A,"&lt;="&amp;H6))</f>
        <v/>
      </c>
      <c r="U56" s="4">
        <f>IF(B56="","",C56+SUMIFS(Ledger!E:E,Ledger!B:B,B56,Ledger!A:A,"&gt;="&amp;$C$4,Ledger!A:A,"&lt;="&amp;I6))</f>
        <v/>
      </c>
      <c r="V56" s="4">
        <f>IF(B56="","",C56+SUMIFS(Ledger!E:E,Ledger!B:B,B56,Ledger!A:A,"&gt;="&amp;$C$4,Ledger!A:A,"&lt;="&amp;J6))</f>
        <v/>
      </c>
      <c r="W56" s="4">
        <f>IF(B56="","",C56+SUMIFS(Ledger!E:E,Ledger!B:B,B56,Ledger!A:A,"&gt;="&amp;$C$4,Ledger!A:A,"&lt;="&amp;K6))</f>
        <v/>
      </c>
      <c r="X56" s="4">
        <f>IF(B56="","",C56+SUMIFS(Ledger!E:E,Ledger!B:B,B56,Ledger!A:A,"&gt;="&amp;$C$4,Ledger!A:A,"&lt;="&amp;L6))</f>
        <v/>
      </c>
      <c r="Y56" s="4">
        <f>IF(B56="","",C56+SUMIFS(Ledger!E:E,Ledger!B:B,B56,Ledger!A:A,"&gt;="&amp;$C$4,Ledger!A:A,"&lt;="&amp;M6))</f>
        <v/>
      </c>
    </row>
    <row r="57">
      <c r="B57">
        <f>IF(Directors!A50&lt;&gt;"",Directors!A50,"")</f>
        <v/>
      </c>
      <c r="C57" s="4">
        <f>IF(B57="","",IFERROR(INDEX(Directors!B:B,MATCH(B57,Directors!A:A,0)),0)+SUMIFS(Ledger!E:E,Ledger!B:B,B57,Ledger!A:A,"&lt;"&amp;$C$4))</f>
        <v/>
      </c>
      <c r="D57" s="4">
        <f>IF(B57="","",MAX(N57:Y57))</f>
        <v/>
      </c>
      <c r="E57" s="4">
        <f>IF(B57="","",AVERAGE(N57:Y57))</f>
        <v/>
      </c>
      <c r="F57" s="4">
        <f>IF(B57="","",IF(D57&gt;=$F$5,E57*$F$4,0))</f>
        <v/>
      </c>
      <c r="G57" s="4">
        <f>IF(B57="","",-SUMIFS(Ledger!E:E,Ledger!B:B,B57,Ledger!C:C,"Interest paid by director",Ledger!A:A,"&gt;="&amp;$C$4,Ledger!A:A,"&lt;="&amp;$C$5))</f>
        <v/>
      </c>
      <c r="H57" s="4">
        <f>IF(B57="","",MAX(0,F57-G57))</f>
        <v/>
      </c>
      <c r="N57" s="4">
        <f>IF(B57="","",C57+SUMIFS(Ledger!E:E,Ledger!B:B,B57,Ledger!A:A,"&gt;="&amp;$C$4,Ledger!A:A,"&lt;="&amp;B6))</f>
        <v/>
      </c>
      <c r="O57" s="4">
        <f>IF(B57="","",C57+SUMIFS(Ledger!E:E,Ledger!B:B,B57,Ledger!A:A,"&gt;="&amp;$C$4,Ledger!A:A,"&lt;="&amp;C6))</f>
        <v/>
      </c>
      <c r="P57" s="4">
        <f>IF(B57="","",C57+SUMIFS(Ledger!E:E,Ledger!B:B,B57,Ledger!A:A,"&gt;="&amp;$C$4,Ledger!A:A,"&lt;="&amp;D6))</f>
        <v/>
      </c>
      <c r="Q57" s="4">
        <f>IF(B57="","",C57+SUMIFS(Ledger!E:E,Ledger!B:B,B57,Ledger!A:A,"&gt;="&amp;$C$4,Ledger!A:A,"&lt;="&amp;E6))</f>
        <v/>
      </c>
      <c r="R57" s="4">
        <f>IF(B57="","",C57+SUMIFS(Ledger!E:E,Ledger!B:B,B57,Ledger!A:A,"&gt;="&amp;$C$4,Ledger!A:A,"&lt;="&amp;F6))</f>
        <v/>
      </c>
      <c r="S57" s="4">
        <f>IF(B57="","",C57+SUMIFS(Ledger!E:E,Ledger!B:B,B57,Ledger!A:A,"&gt;="&amp;$C$4,Ledger!A:A,"&lt;="&amp;G6))</f>
        <v/>
      </c>
      <c r="T57" s="4">
        <f>IF(B57="","",C57+SUMIFS(Ledger!E:E,Ledger!B:B,B57,Ledger!A:A,"&gt;="&amp;$C$4,Ledger!A:A,"&lt;="&amp;H6))</f>
        <v/>
      </c>
      <c r="U57" s="4">
        <f>IF(B57="","",C57+SUMIFS(Ledger!E:E,Ledger!B:B,B57,Ledger!A:A,"&gt;="&amp;$C$4,Ledger!A:A,"&lt;="&amp;I6))</f>
        <v/>
      </c>
      <c r="V57" s="4">
        <f>IF(B57="","",C57+SUMIFS(Ledger!E:E,Ledger!B:B,B57,Ledger!A:A,"&gt;="&amp;$C$4,Ledger!A:A,"&lt;="&amp;J6))</f>
        <v/>
      </c>
      <c r="W57" s="4">
        <f>IF(B57="","",C57+SUMIFS(Ledger!E:E,Ledger!B:B,B57,Ledger!A:A,"&gt;="&amp;$C$4,Ledger!A:A,"&lt;="&amp;K6))</f>
        <v/>
      </c>
      <c r="X57" s="4">
        <f>IF(B57="","",C57+SUMIFS(Ledger!E:E,Ledger!B:B,B57,Ledger!A:A,"&gt;="&amp;$C$4,Ledger!A:A,"&lt;="&amp;L6))</f>
        <v/>
      </c>
      <c r="Y57" s="4">
        <f>IF(B57="","",C57+SUMIFS(Ledger!E:E,Ledger!B:B,B57,Ledger!A:A,"&gt;="&amp;$C$4,Ledger!A:A,"&lt;="&amp;M6))</f>
        <v/>
      </c>
    </row>
    <row r="58">
      <c r="B58">
        <f>IF(Directors!A51&lt;&gt;"",Directors!A51,"")</f>
        <v/>
      </c>
      <c r="C58" s="4">
        <f>IF(B58="","",IFERROR(INDEX(Directors!B:B,MATCH(B58,Directors!A:A,0)),0)+SUMIFS(Ledger!E:E,Ledger!B:B,B58,Ledger!A:A,"&lt;"&amp;$C$4))</f>
        <v/>
      </c>
      <c r="D58" s="4">
        <f>IF(B58="","",MAX(N58:Y58))</f>
        <v/>
      </c>
      <c r="E58" s="4">
        <f>IF(B58="","",AVERAGE(N58:Y58))</f>
        <v/>
      </c>
      <c r="F58" s="4">
        <f>IF(B58="","",IF(D58&gt;=$F$5,E58*$F$4,0))</f>
        <v/>
      </c>
      <c r="G58" s="4">
        <f>IF(B58="","",-SUMIFS(Ledger!E:E,Ledger!B:B,B58,Ledger!C:C,"Interest paid by director",Ledger!A:A,"&gt;="&amp;$C$4,Ledger!A:A,"&lt;="&amp;$C$5))</f>
        <v/>
      </c>
      <c r="H58" s="4">
        <f>IF(B58="","",MAX(0,F58-G58))</f>
        <v/>
      </c>
      <c r="N58" s="4">
        <f>IF(B58="","",C58+SUMIFS(Ledger!E:E,Ledger!B:B,B58,Ledger!A:A,"&gt;="&amp;$C$4,Ledger!A:A,"&lt;="&amp;B6))</f>
        <v/>
      </c>
      <c r="O58" s="4">
        <f>IF(B58="","",C58+SUMIFS(Ledger!E:E,Ledger!B:B,B58,Ledger!A:A,"&gt;="&amp;$C$4,Ledger!A:A,"&lt;="&amp;C6))</f>
        <v/>
      </c>
      <c r="P58" s="4">
        <f>IF(B58="","",C58+SUMIFS(Ledger!E:E,Ledger!B:B,B58,Ledger!A:A,"&gt;="&amp;$C$4,Ledger!A:A,"&lt;="&amp;D6))</f>
        <v/>
      </c>
      <c r="Q58" s="4">
        <f>IF(B58="","",C58+SUMIFS(Ledger!E:E,Ledger!B:B,B58,Ledger!A:A,"&gt;="&amp;$C$4,Ledger!A:A,"&lt;="&amp;E6))</f>
        <v/>
      </c>
      <c r="R58" s="4">
        <f>IF(B58="","",C58+SUMIFS(Ledger!E:E,Ledger!B:B,B58,Ledger!A:A,"&gt;="&amp;$C$4,Ledger!A:A,"&lt;="&amp;F6))</f>
        <v/>
      </c>
      <c r="S58" s="4">
        <f>IF(B58="","",C58+SUMIFS(Ledger!E:E,Ledger!B:B,B58,Ledger!A:A,"&gt;="&amp;$C$4,Ledger!A:A,"&lt;="&amp;G6))</f>
        <v/>
      </c>
      <c r="T58" s="4">
        <f>IF(B58="","",C58+SUMIFS(Ledger!E:E,Ledger!B:B,B58,Ledger!A:A,"&gt;="&amp;$C$4,Ledger!A:A,"&lt;="&amp;H6))</f>
        <v/>
      </c>
      <c r="U58" s="4">
        <f>IF(B58="","",C58+SUMIFS(Ledger!E:E,Ledger!B:B,B58,Ledger!A:A,"&gt;="&amp;$C$4,Ledger!A:A,"&lt;="&amp;I6))</f>
        <v/>
      </c>
      <c r="V58" s="4">
        <f>IF(B58="","",C58+SUMIFS(Ledger!E:E,Ledger!B:B,B58,Ledger!A:A,"&gt;="&amp;$C$4,Ledger!A:A,"&lt;="&amp;J6))</f>
        <v/>
      </c>
      <c r="W58" s="4">
        <f>IF(B58="","",C58+SUMIFS(Ledger!E:E,Ledger!B:B,B58,Ledger!A:A,"&gt;="&amp;$C$4,Ledger!A:A,"&lt;="&amp;K6))</f>
        <v/>
      </c>
      <c r="X58" s="4">
        <f>IF(B58="","",C58+SUMIFS(Ledger!E:E,Ledger!B:B,B58,Ledger!A:A,"&gt;="&amp;$C$4,Ledger!A:A,"&lt;="&amp;L6))</f>
        <v/>
      </c>
      <c r="Y58" s="4">
        <f>IF(B58="","",C58+SUMIFS(Ledger!E:E,Ledger!B:B,B58,Ledger!A:A,"&gt;="&amp;$C$4,Ledger!A:A,"&lt;="&amp;M6))</f>
        <v/>
      </c>
    </row>
    <row r="59">
      <c r="B59" s="1" t="inlineStr">
        <is>
          <t>TOTALS</t>
        </is>
      </c>
      <c r="C59" s="4">
        <f>SUM(C9:C58)</f>
        <v/>
      </c>
      <c r="D59" s="4">
        <f>SUM(D9:D58)</f>
        <v/>
      </c>
      <c r="E59" s="4">
        <f>SUM(E9:E58)</f>
        <v/>
      </c>
      <c r="F59" s="4">
        <f>SUM(F9:F58)</f>
        <v/>
      </c>
      <c r="G59" s="4">
        <f>SUM(G9:G58)</f>
        <v/>
      </c>
      <c r="H59" s="4">
        <f>SUM(H9:H58)</f>
        <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2025-11-09T01:52:04Z</dcterms:created>
  <dcterms:modified xmlns:dcterms="http://purl.org/dc/terms/" xmlns:xsi="http://www.w3.org/2001/XMLSchema-instance" xsi:type="dcterms:W3CDTF">2025-11-09T01:52:04Z</dcterms:modified>
</cp:coreProperties>
</file>